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I:\BOE\Everyone\BOE Shared\2025 BOE FILES\2025 General Election\Certification and Audits\"/>
    </mc:Choice>
  </mc:AlternateContent>
  <xr:revisionPtr revIDLastSave="0" documentId="13_ncr:1_{06E0875A-27EA-444E-8F15-0D09CA3E95E4}" xr6:coauthVersionLast="47" xr6:coauthVersionMax="47" xr10:uidLastSave="{00000000-0000-0000-0000-000000000000}"/>
  <bookViews>
    <workbookView xWindow="-120" yWindow="-120" windowWidth="38640" windowHeight="21120" xr2:uid="{00000000-000D-0000-FFFF-FFFF00000000}"/>
  </bookViews>
  <sheets>
    <sheet name="County Executive" sheetId="2" r:id="rId1"/>
    <sheet name="County Clerk" sheetId="3" r:id="rId2"/>
    <sheet name="County Legislators" sheetId="4" r:id="rId3"/>
    <sheet name="City of Dunkirk" sheetId="5" r:id="rId4"/>
    <sheet name="City of Jamestown" sheetId="6" r:id="rId5"/>
    <sheet name="Towns" sheetId="1" r:id="rId6"/>
    <sheet name="Villages" sheetId="7" r:id="rId7"/>
    <sheet name="State Supreme Court Judge" sheetId="10" r:id="rId8"/>
    <sheet name="County Court Judge" sheetId="9" r:id="rId9"/>
    <sheet name="Proposal Number One" sheetId="8" r:id="rId10"/>
  </sheets>
  <definedNames>
    <definedName name="_xlnm.Print_Titles" localSheetId="1">'County Clerk'!$1:$2</definedName>
    <definedName name="_xlnm.Print_Titles" localSheetId="8">'County Court Judge'!$1:$2</definedName>
    <definedName name="_xlnm.Print_Titles" localSheetId="0">'County Executive'!$1:$2</definedName>
    <definedName name="_xlnm.Print_Titles" localSheetId="9">'Proposal Number One'!$1:$2</definedName>
    <definedName name="_xlnm.Print_Titles" localSheetId="7">'State Supreme Court Judge'!$1:$2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5" i="9" l="1"/>
  <c r="G95" i="9"/>
  <c r="H72" i="1" l="1"/>
  <c r="C36" i="1"/>
  <c r="B13" i="5"/>
  <c r="B12" i="5"/>
  <c r="B11" i="5"/>
  <c r="B10" i="5"/>
  <c r="B9" i="5"/>
  <c r="B8" i="5"/>
  <c r="B7" i="5"/>
  <c r="B6" i="5"/>
  <c r="B5" i="5"/>
  <c r="B4" i="5"/>
  <c r="B3" i="5"/>
  <c r="D14" i="5"/>
  <c r="C14" i="5"/>
  <c r="F95" i="9"/>
  <c r="E92" i="1"/>
  <c r="F121" i="4"/>
  <c r="K48" i="7"/>
  <c r="F395" i="1"/>
  <c r="E19" i="7"/>
  <c r="J388" i="1"/>
  <c r="J387" i="1"/>
  <c r="G388" i="1"/>
  <c r="G387" i="1"/>
  <c r="E388" i="1"/>
  <c r="E387" i="1"/>
  <c r="C388" i="1"/>
  <c r="C387" i="1"/>
  <c r="I389" i="1"/>
  <c r="H389" i="1"/>
  <c r="F87" i="1"/>
  <c r="E87" i="1"/>
  <c r="C81" i="1"/>
  <c r="F24" i="7"/>
  <c r="E24" i="7"/>
  <c r="G34" i="7"/>
  <c r="F405" i="1"/>
  <c r="C203" i="1"/>
  <c r="C202" i="1"/>
  <c r="C201" i="1"/>
  <c r="C200" i="1"/>
  <c r="C199" i="1"/>
  <c r="C198" i="1"/>
  <c r="C197" i="1"/>
  <c r="C196" i="1"/>
  <c r="C195" i="1"/>
  <c r="C194" i="1"/>
  <c r="C193" i="1"/>
  <c r="J11" i="1"/>
  <c r="J10" i="1"/>
  <c r="J9" i="1"/>
  <c r="J8" i="1"/>
  <c r="C11" i="1"/>
  <c r="C10" i="1"/>
  <c r="C9" i="1"/>
  <c r="C8" i="1"/>
  <c r="E11" i="1"/>
  <c r="E10" i="1"/>
  <c r="E9" i="1"/>
  <c r="E8" i="1"/>
  <c r="C19" i="1"/>
  <c r="C18" i="1"/>
  <c r="C17" i="1"/>
  <c r="C16" i="1"/>
  <c r="C37" i="1"/>
  <c r="C53" i="1"/>
  <c r="G43" i="1"/>
  <c r="G42" i="1"/>
  <c r="E43" i="1"/>
  <c r="E42" i="1"/>
  <c r="C43" i="1"/>
  <c r="C42" i="1"/>
  <c r="E58" i="1"/>
  <c r="C58" i="1"/>
  <c r="C63" i="1"/>
  <c r="C71" i="1"/>
  <c r="C70" i="1"/>
  <c r="C69" i="1"/>
  <c r="C68" i="1"/>
  <c r="C76" i="1"/>
  <c r="C86" i="1"/>
  <c r="B86" i="1" s="1"/>
  <c r="C91" i="1"/>
  <c r="B91" i="1" s="1"/>
  <c r="E96" i="1"/>
  <c r="C96" i="1"/>
  <c r="C101" i="1"/>
  <c r="C107" i="1"/>
  <c r="C106" i="1"/>
  <c r="C113" i="1"/>
  <c r="C112" i="1"/>
  <c r="C119" i="1"/>
  <c r="C118" i="1"/>
  <c r="C125" i="1"/>
  <c r="C124" i="1"/>
  <c r="C132" i="1"/>
  <c r="C131" i="1"/>
  <c r="C130" i="1"/>
  <c r="E139" i="1"/>
  <c r="E138" i="1"/>
  <c r="E137" i="1"/>
  <c r="C139" i="1"/>
  <c r="C138" i="1"/>
  <c r="C137" i="1"/>
  <c r="C146" i="1"/>
  <c r="C145" i="1"/>
  <c r="C144" i="1"/>
  <c r="C160" i="1"/>
  <c r="C159" i="1"/>
  <c r="C158" i="1"/>
  <c r="C157" i="1"/>
  <c r="C166" i="1"/>
  <c r="C165" i="1"/>
  <c r="C188" i="1"/>
  <c r="C187" i="1"/>
  <c r="C186" i="1"/>
  <c r="C185" i="1"/>
  <c r="C184" i="1"/>
  <c r="C183" i="1"/>
  <c r="C182" i="1"/>
  <c r="C181" i="1"/>
  <c r="C180" i="1"/>
  <c r="C179" i="1"/>
  <c r="C178" i="1"/>
  <c r="H208" i="1"/>
  <c r="C208" i="1"/>
  <c r="C213" i="1"/>
  <c r="C218" i="1"/>
  <c r="E218" i="1"/>
  <c r="E233" i="1"/>
  <c r="C233" i="1"/>
  <c r="C238" i="1"/>
  <c r="C223" i="1"/>
  <c r="C228" i="1"/>
  <c r="E252" i="1"/>
  <c r="E251" i="1"/>
  <c r="C252" i="1"/>
  <c r="C251" i="1"/>
  <c r="C257" i="1"/>
  <c r="C262" i="1"/>
  <c r="E267" i="1"/>
  <c r="C267" i="1"/>
  <c r="C277" i="1"/>
  <c r="C287" i="1"/>
  <c r="C282" i="1"/>
  <c r="E292" i="1"/>
  <c r="C292" i="1"/>
  <c r="C297" i="1"/>
  <c r="C302" i="1"/>
  <c r="E302" i="1"/>
  <c r="F308" i="1"/>
  <c r="F307" i="1"/>
  <c r="C314" i="1"/>
  <c r="C313" i="1"/>
  <c r="G320" i="1"/>
  <c r="G319" i="1"/>
  <c r="E320" i="1"/>
  <c r="E319" i="1"/>
  <c r="C320" i="1"/>
  <c r="C319" i="1"/>
  <c r="C340" i="1"/>
  <c r="C339" i="1"/>
  <c r="C338" i="1"/>
  <c r="C337" i="1"/>
  <c r="C336" i="1"/>
  <c r="C335" i="1"/>
  <c r="F350" i="1"/>
  <c r="F349" i="1"/>
  <c r="F348" i="1"/>
  <c r="F347" i="1"/>
  <c r="F346" i="1"/>
  <c r="F345" i="1"/>
  <c r="F376" i="1"/>
  <c r="F375" i="1"/>
  <c r="E382" i="1"/>
  <c r="E381" i="1"/>
  <c r="C382" i="1"/>
  <c r="C381" i="1"/>
  <c r="E420" i="1"/>
  <c r="C420" i="1"/>
  <c r="E441" i="1"/>
  <c r="E440" i="1"/>
  <c r="C441" i="1"/>
  <c r="C440" i="1"/>
  <c r="C450" i="1"/>
  <c r="C449" i="1"/>
  <c r="C448" i="1"/>
  <c r="C447" i="1"/>
  <c r="C446" i="1"/>
  <c r="E457" i="1"/>
  <c r="E456" i="1"/>
  <c r="E455" i="1"/>
  <c r="C457" i="1"/>
  <c r="C456" i="1"/>
  <c r="C455" i="1"/>
  <c r="C464" i="1"/>
  <c r="C463" i="1"/>
  <c r="C462" i="1"/>
  <c r="B69" i="1" l="1"/>
  <c r="C469" i="1"/>
  <c r="E469" i="1"/>
  <c r="E476" i="1"/>
  <c r="E475" i="1"/>
  <c r="E474" i="1"/>
  <c r="C476" i="1"/>
  <c r="C475" i="1"/>
  <c r="C474" i="1"/>
  <c r="C483" i="1"/>
  <c r="B483" i="1" s="1"/>
  <c r="C482" i="1"/>
  <c r="B482" i="1" s="1"/>
  <c r="C481" i="1"/>
  <c r="B481" i="1" s="1"/>
  <c r="C430" i="1"/>
  <c r="C431" i="1" s="1"/>
  <c r="C425" i="1"/>
  <c r="B425" i="1" s="1"/>
  <c r="B426" i="1" s="1"/>
  <c r="J420" i="1"/>
  <c r="G420" i="1"/>
  <c r="G421" i="1" s="1"/>
  <c r="C415" i="1"/>
  <c r="B415" i="1" s="1"/>
  <c r="B416" i="1" s="1"/>
  <c r="C410" i="1"/>
  <c r="B410" i="1" s="1"/>
  <c r="B411" i="1" s="1"/>
  <c r="C405" i="1"/>
  <c r="C406" i="1" s="1"/>
  <c r="C400" i="1"/>
  <c r="B400" i="1" s="1"/>
  <c r="C399" i="1"/>
  <c r="B399" i="1" s="1"/>
  <c r="C394" i="1"/>
  <c r="B394" i="1" s="1"/>
  <c r="C393" i="1"/>
  <c r="B393" i="1" s="1"/>
  <c r="G389" i="1"/>
  <c r="C376" i="1"/>
  <c r="B376" i="1" s="1"/>
  <c r="C375" i="1"/>
  <c r="F370" i="1"/>
  <c r="F369" i="1"/>
  <c r="F368" i="1"/>
  <c r="F367" i="1"/>
  <c r="F366" i="1"/>
  <c r="F365" i="1"/>
  <c r="C370" i="1"/>
  <c r="C369" i="1"/>
  <c r="C368" i="1"/>
  <c r="C367" i="1"/>
  <c r="B367" i="1" s="1"/>
  <c r="C366" i="1"/>
  <c r="C365" i="1"/>
  <c r="C360" i="1"/>
  <c r="B360" i="1" s="1"/>
  <c r="C359" i="1"/>
  <c r="B359" i="1" s="1"/>
  <c r="C358" i="1"/>
  <c r="B358" i="1" s="1"/>
  <c r="C357" i="1"/>
  <c r="B357" i="1" s="1"/>
  <c r="C356" i="1"/>
  <c r="B356" i="1" s="1"/>
  <c r="C355" i="1"/>
  <c r="B355" i="1" s="1"/>
  <c r="C350" i="1"/>
  <c r="B350" i="1" s="1"/>
  <c r="C349" i="1"/>
  <c r="B349" i="1" s="1"/>
  <c r="C348" i="1"/>
  <c r="B348" i="1" s="1"/>
  <c r="C347" i="1"/>
  <c r="B347" i="1" s="1"/>
  <c r="C346" i="1"/>
  <c r="B346" i="1" s="1"/>
  <c r="C345" i="1"/>
  <c r="C330" i="1"/>
  <c r="B330" i="1" s="1"/>
  <c r="C329" i="1"/>
  <c r="B329" i="1" s="1"/>
  <c r="C328" i="1"/>
  <c r="B328" i="1" s="1"/>
  <c r="C327" i="1"/>
  <c r="B327" i="1" s="1"/>
  <c r="C326" i="1"/>
  <c r="B326" i="1" s="1"/>
  <c r="C325" i="1"/>
  <c r="C331" i="1" s="1"/>
  <c r="C308" i="1"/>
  <c r="B308" i="1" s="1"/>
  <c r="C307" i="1"/>
  <c r="C272" i="1"/>
  <c r="C273" i="1" s="1"/>
  <c r="C246" i="1"/>
  <c r="C245" i="1"/>
  <c r="C244" i="1"/>
  <c r="C243" i="1"/>
  <c r="F246" i="1"/>
  <c r="F245" i="1"/>
  <c r="F244" i="1"/>
  <c r="F243" i="1"/>
  <c r="E208" i="1"/>
  <c r="E209" i="1" s="1"/>
  <c r="C173" i="1"/>
  <c r="B173" i="1" s="1"/>
  <c r="C172" i="1"/>
  <c r="B172" i="1" s="1"/>
  <c r="C171" i="1"/>
  <c r="C152" i="1"/>
  <c r="C151" i="1"/>
  <c r="B151" i="1" s="1"/>
  <c r="E119" i="1"/>
  <c r="B119" i="1" s="1"/>
  <c r="E118" i="1"/>
  <c r="E120" i="1" s="1"/>
  <c r="E71" i="1"/>
  <c r="B71" i="1" s="1"/>
  <c r="E70" i="1"/>
  <c r="B70" i="1" s="1"/>
  <c r="E69" i="1"/>
  <c r="E68" i="1"/>
  <c r="B68" i="1" s="1"/>
  <c r="C48" i="1"/>
  <c r="C49" i="1" s="1"/>
  <c r="F31" i="1"/>
  <c r="F30" i="1"/>
  <c r="C31" i="1"/>
  <c r="C30" i="1"/>
  <c r="B30" i="1" s="1"/>
  <c r="C25" i="1"/>
  <c r="B25" i="1" s="1"/>
  <c r="C24" i="1"/>
  <c r="G11" i="1"/>
  <c r="B11" i="1" s="1"/>
  <c r="G10" i="1"/>
  <c r="B10" i="1" s="1"/>
  <c r="G9" i="1"/>
  <c r="G8" i="1"/>
  <c r="B8" i="1" s="1"/>
  <c r="F3" i="1"/>
  <c r="F4" i="1" s="1"/>
  <c r="C3" i="1"/>
  <c r="C4" i="1" s="1"/>
  <c r="B382" i="1"/>
  <c r="B381" i="1"/>
  <c r="K371" i="1"/>
  <c r="J371" i="1"/>
  <c r="I371" i="1"/>
  <c r="H371" i="1"/>
  <c r="G371" i="1"/>
  <c r="E371" i="1"/>
  <c r="D371" i="1"/>
  <c r="B340" i="1"/>
  <c r="B339" i="1"/>
  <c r="B338" i="1"/>
  <c r="B337" i="1"/>
  <c r="B336" i="1"/>
  <c r="B335" i="1"/>
  <c r="J351" i="1"/>
  <c r="I351" i="1"/>
  <c r="H361" i="1"/>
  <c r="G361" i="1"/>
  <c r="F361" i="1"/>
  <c r="E361" i="1"/>
  <c r="D361" i="1"/>
  <c r="H351" i="1"/>
  <c r="G351" i="1"/>
  <c r="F351" i="1"/>
  <c r="E351" i="1"/>
  <c r="D351" i="1"/>
  <c r="G341" i="1"/>
  <c r="F341" i="1"/>
  <c r="E341" i="1"/>
  <c r="D341" i="1"/>
  <c r="C341" i="1"/>
  <c r="H331" i="1"/>
  <c r="G331" i="1"/>
  <c r="F331" i="1"/>
  <c r="E331" i="1"/>
  <c r="D331" i="1"/>
  <c r="B320" i="1"/>
  <c r="B319" i="1"/>
  <c r="B314" i="1"/>
  <c r="B313" i="1"/>
  <c r="B315" i="1" s="1"/>
  <c r="B302" i="1"/>
  <c r="B303" i="1" s="1"/>
  <c r="B297" i="1"/>
  <c r="B298" i="1" s="1"/>
  <c r="B292" i="1"/>
  <c r="B293" i="1" s="1"/>
  <c r="B287" i="1"/>
  <c r="B288" i="1" s="1"/>
  <c r="B282" i="1"/>
  <c r="B283" i="1" s="1"/>
  <c r="B277" i="1"/>
  <c r="B278" i="1" s="1"/>
  <c r="B267" i="1"/>
  <c r="B268" i="1" s="1"/>
  <c r="B262" i="1"/>
  <c r="B263" i="1" s="1"/>
  <c r="B257" i="1"/>
  <c r="B258" i="1" s="1"/>
  <c r="B252" i="1"/>
  <c r="B251" i="1"/>
  <c r="B228" i="1"/>
  <c r="B229" i="1" s="1"/>
  <c r="B223" i="1"/>
  <c r="B224" i="1" s="1"/>
  <c r="B238" i="1"/>
  <c r="B239" i="1" s="1"/>
  <c r="B233" i="1"/>
  <c r="B234" i="1" s="1"/>
  <c r="B218" i="1"/>
  <c r="B219" i="1" s="1"/>
  <c r="B213" i="1"/>
  <c r="B214" i="1" s="1"/>
  <c r="B203" i="1"/>
  <c r="B202" i="1"/>
  <c r="B201" i="1"/>
  <c r="B200" i="1"/>
  <c r="B199" i="1"/>
  <c r="B198" i="1"/>
  <c r="B197" i="1"/>
  <c r="B196" i="1"/>
  <c r="B195" i="1"/>
  <c r="B194" i="1"/>
  <c r="B193" i="1"/>
  <c r="I204" i="1"/>
  <c r="H204" i="1"/>
  <c r="G204" i="1"/>
  <c r="F204" i="1"/>
  <c r="E204" i="1"/>
  <c r="D204" i="1"/>
  <c r="C204" i="1"/>
  <c r="G189" i="1"/>
  <c r="F189" i="1"/>
  <c r="E189" i="1"/>
  <c r="D189" i="1"/>
  <c r="C189" i="1"/>
  <c r="B188" i="1"/>
  <c r="B187" i="1"/>
  <c r="B186" i="1"/>
  <c r="B185" i="1"/>
  <c r="B184" i="1"/>
  <c r="B183" i="1"/>
  <c r="B182" i="1"/>
  <c r="B181" i="1"/>
  <c r="B180" i="1"/>
  <c r="B179" i="1"/>
  <c r="B178" i="1"/>
  <c r="B166" i="1"/>
  <c r="B165" i="1"/>
  <c r="B160" i="1"/>
  <c r="B159" i="1"/>
  <c r="B158" i="1"/>
  <c r="B157" i="1"/>
  <c r="B146" i="1"/>
  <c r="B145" i="1"/>
  <c r="B144" i="1"/>
  <c r="B132" i="1"/>
  <c r="B131" i="1"/>
  <c r="B130" i="1"/>
  <c r="B139" i="1"/>
  <c r="B138" i="1"/>
  <c r="B137" i="1"/>
  <c r="B125" i="1"/>
  <c r="B124" i="1"/>
  <c r="B113" i="1"/>
  <c r="B112" i="1"/>
  <c r="B107" i="1"/>
  <c r="B106" i="1"/>
  <c r="B101" i="1"/>
  <c r="B102" i="1" s="1"/>
  <c r="B96" i="1"/>
  <c r="B97" i="1" s="1"/>
  <c r="B92" i="1"/>
  <c r="B81" i="1"/>
  <c r="B82" i="1" s="1"/>
  <c r="B76" i="1"/>
  <c r="B77" i="1" s="1"/>
  <c r="B63" i="1"/>
  <c r="B64" i="1" s="1"/>
  <c r="B58" i="1"/>
  <c r="B59" i="1" s="1"/>
  <c r="B53" i="1"/>
  <c r="B54" i="1" s="1"/>
  <c r="B43" i="1"/>
  <c r="B42" i="1"/>
  <c r="B37" i="1"/>
  <c r="B36" i="1"/>
  <c r="B19" i="1"/>
  <c r="B18" i="1"/>
  <c r="B17" i="1"/>
  <c r="B16" i="1"/>
  <c r="K247" i="1"/>
  <c r="J247" i="1"/>
  <c r="I247" i="1"/>
  <c r="H247" i="1"/>
  <c r="G247" i="1"/>
  <c r="E247" i="1"/>
  <c r="D247" i="1"/>
  <c r="G161" i="1"/>
  <c r="F161" i="1"/>
  <c r="E161" i="1"/>
  <c r="D161" i="1"/>
  <c r="C161" i="1"/>
  <c r="K72" i="1"/>
  <c r="J72" i="1"/>
  <c r="I72" i="1"/>
  <c r="G72" i="1"/>
  <c r="F72" i="1"/>
  <c r="D72" i="1"/>
  <c r="C72" i="1"/>
  <c r="G20" i="1"/>
  <c r="F20" i="1"/>
  <c r="E20" i="1"/>
  <c r="D20" i="1"/>
  <c r="C20" i="1"/>
  <c r="N12" i="1"/>
  <c r="M12" i="1"/>
  <c r="L12" i="1"/>
  <c r="K12" i="1"/>
  <c r="J12" i="1"/>
  <c r="I12" i="1"/>
  <c r="H12" i="1"/>
  <c r="F12" i="1"/>
  <c r="E12" i="1"/>
  <c r="D12" i="1"/>
  <c r="C12" i="1"/>
  <c r="G133" i="1"/>
  <c r="F133" i="1"/>
  <c r="E133" i="1"/>
  <c r="D133" i="1"/>
  <c r="C133" i="1"/>
  <c r="I140" i="1"/>
  <c r="H140" i="1"/>
  <c r="G140" i="1"/>
  <c r="F140" i="1"/>
  <c r="E140" i="1"/>
  <c r="D140" i="1"/>
  <c r="C140" i="1"/>
  <c r="G147" i="1"/>
  <c r="F147" i="1"/>
  <c r="E147" i="1"/>
  <c r="D147" i="1"/>
  <c r="C147" i="1"/>
  <c r="H174" i="1"/>
  <c r="G174" i="1"/>
  <c r="F174" i="1"/>
  <c r="E174" i="1"/>
  <c r="D174" i="1"/>
  <c r="H26" i="1"/>
  <c r="G26" i="1"/>
  <c r="F26" i="1"/>
  <c r="E26" i="1"/>
  <c r="D26" i="1"/>
  <c r="K32" i="1"/>
  <c r="J32" i="1"/>
  <c r="I32" i="1"/>
  <c r="H32" i="1"/>
  <c r="G32" i="1"/>
  <c r="E32" i="1"/>
  <c r="D32" i="1"/>
  <c r="G38" i="1"/>
  <c r="F38" i="1"/>
  <c r="E38" i="1"/>
  <c r="D38" i="1"/>
  <c r="C38" i="1"/>
  <c r="K44" i="1"/>
  <c r="J44" i="1"/>
  <c r="I44" i="1"/>
  <c r="H44" i="1"/>
  <c r="G44" i="1"/>
  <c r="F44" i="1"/>
  <c r="E44" i="1"/>
  <c r="D44" i="1"/>
  <c r="C44" i="1"/>
  <c r="G108" i="1"/>
  <c r="F108" i="1"/>
  <c r="E108" i="1"/>
  <c r="D108" i="1"/>
  <c r="C108" i="1"/>
  <c r="G114" i="1"/>
  <c r="F114" i="1"/>
  <c r="E114" i="1"/>
  <c r="D114" i="1"/>
  <c r="C114" i="1"/>
  <c r="J120" i="1"/>
  <c r="I120" i="1"/>
  <c r="H120" i="1"/>
  <c r="G120" i="1"/>
  <c r="F120" i="1"/>
  <c r="D120" i="1"/>
  <c r="C120" i="1"/>
  <c r="G126" i="1"/>
  <c r="F126" i="1"/>
  <c r="E126" i="1"/>
  <c r="D126" i="1"/>
  <c r="C126" i="1"/>
  <c r="H153" i="1"/>
  <c r="G153" i="1"/>
  <c r="F153" i="1"/>
  <c r="E153" i="1"/>
  <c r="D153" i="1"/>
  <c r="G167" i="1"/>
  <c r="F167" i="1"/>
  <c r="E167" i="1"/>
  <c r="D167" i="1"/>
  <c r="C167" i="1"/>
  <c r="I253" i="1"/>
  <c r="H253" i="1"/>
  <c r="G253" i="1"/>
  <c r="F253" i="1"/>
  <c r="E253" i="1"/>
  <c r="D253" i="1"/>
  <c r="C253" i="1"/>
  <c r="J309" i="1"/>
  <c r="I309" i="1"/>
  <c r="H309" i="1"/>
  <c r="G309" i="1"/>
  <c r="F309" i="1"/>
  <c r="E309" i="1"/>
  <c r="D309" i="1"/>
  <c r="K321" i="1"/>
  <c r="J321" i="1"/>
  <c r="I321" i="1"/>
  <c r="H321" i="1"/>
  <c r="G321" i="1"/>
  <c r="F321" i="1"/>
  <c r="E321" i="1"/>
  <c r="D321" i="1"/>
  <c r="C321" i="1"/>
  <c r="G315" i="1"/>
  <c r="F315" i="1"/>
  <c r="E315" i="1"/>
  <c r="D315" i="1"/>
  <c r="C315" i="1"/>
  <c r="J377" i="1"/>
  <c r="I377" i="1"/>
  <c r="H377" i="1"/>
  <c r="G377" i="1"/>
  <c r="F377" i="1"/>
  <c r="E377" i="1"/>
  <c r="D377" i="1"/>
  <c r="J383" i="1"/>
  <c r="I383" i="1"/>
  <c r="H383" i="1"/>
  <c r="G383" i="1"/>
  <c r="F383" i="1"/>
  <c r="E383" i="1"/>
  <c r="D383" i="1"/>
  <c r="C383" i="1"/>
  <c r="O389" i="1"/>
  <c r="N389" i="1"/>
  <c r="M389" i="1"/>
  <c r="L389" i="1"/>
  <c r="K389" i="1"/>
  <c r="F389" i="1"/>
  <c r="E389" i="1"/>
  <c r="D389" i="1"/>
  <c r="C389" i="1"/>
  <c r="I395" i="1"/>
  <c r="H395" i="1"/>
  <c r="G395" i="1"/>
  <c r="E395" i="1"/>
  <c r="D395" i="1"/>
  <c r="H401" i="1"/>
  <c r="G401" i="1"/>
  <c r="F401" i="1"/>
  <c r="E401" i="1"/>
  <c r="D401" i="1"/>
  <c r="B441" i="1"/>
  <c r="B440" i="1"/>
  <c r="I442" i="1"/>
  <c r="H442" i="1"/>
  <c r="G442" i="1"/>
  <c r="F442" i="1"/>
  <c r="E442" i="1"/>
  <c r="D442" i="1"/>
  <c r="C442" i="1"/>
  <c r="G451" i="1"/>
  <c r="F451" i="1"/>
  <c r="E451" i="1"/>
  <c r="D451" i="1"/>
  <c r="C451" i="1"/>
  <c r="B450" i="1"/>
  <c r="B449" i="1"/>
  <c r="B448" i="1"/>
  <c r="B447" i="1"/>
  <c r="B446" i="1"/>
  <c r="B469" i="1"/>
  <c r="B470" i="1" s="1"/>
  <c r="B464" i="1"/>
  <c r="B463" i="1"/>
  <c r="B462" i="1"/>
  <c r="B457" i="1"/>
  <c r="B456" i="1"/>
  <c r="B455" i="1"/>
  <c r="I470" i="1"/>
  <c r="H470" i="1"/>
  <c r="G470" i="1"/>
  <c r="F470" i="1"/>
  <c r="E470" i="1"/>
  <c r="D470" i="1"/>
  <c r="C470" i="1"/>
  <c r="G465" i="1"/>
  <c r="F465" i="1"/>
  <c r="E465" i="1"/>
  <c r="D465" i="1"/>
  <c r="C465" i="1"/>
  <c r="I458" i="1"/>
  <c r="H458" i="1"/>
  <c r="G458" i="1"/>
  <c r="F458" i="1"/>
  <c r="E458" i="1"/>
  <c r="D458" i="1"/>
  <c r="C458" i="1"/>
  <c r="I477" i="1"/>
  <c r="H477" i="1"/>
  <c r="G477" i="1"/>
  <c r="F477" i="1"/>
  <c r="D477" i="1"/>
  <c r="H484" i="1"/>
  <c r="G484" i="1"/>
  <c r="F484" i="1"/>
  <c r="E484" i="1"/>
  <c r="D484" i="1"/>
  <c r="H431" i="1"/>
  <c r="G431" i="1"/>
  <c r="F431" i="1"/>
  <c r="E431" i="1"/>
  <c r="D431" i="1"/>
  <c r="H426" i="1"/>
  <c r="G426" i="1"/>
  <c r="F426" i="1"/>
  <c r="E426" i="1"/>
  <c r="D426" i="1"/>
  <c r="O421" i="1"/>
  <c r="N421" i="1"/>
  <c r="M421" i="1"/>
  <c r="L421" i="1"/>
  <c r="K421" i="1"/>
  <c r="I421" i="1"/>
  <c r="H421" i="1"/>
  <c r="F421" i="1"/>
  <c r="E421" i="1"/>
  <c r="D421" i="1"/>
  <c r="C421" i="1"/>
  <c r="H416" i="1"/>
  <c r="G416" i="1"/>
  <c r="F416" i="1"/>
  <c r="E416" i="1"/>
  <c r="D416" i="1"/>
  <c r="H411" i="1"/>
  <c r="G411" i="1"/>
  <c r="F411" i="1"/>
  <c r="E411" i="1"/>
  <c r="D411" i="1"/>
  <c r="L406" i="1"/>
  <c r="K406" i="1"/>
  <c r="J406" i="1"/>
  <c r="I406" i="1"/>
  <c r="H406" i="1"/>
  <c r="G406" i="1"/>
  <c r="F406" i="1"/>
  <c r="E406" i="1"/>
  <c r="D406" i="1"/>
  <c r="I303" i="1"/>
  <c r="H303" i="1"/>
  <c r="G303" i="1"/>
  <c r="F303" i="1"/>
  <c r="E303" i="1"/>
  <c r="D303" i="1"/>
  <c r="C303" i="1"/>
  <c r="G298" i="1"/>
  <c r="F298" i="1"/>
  <c r="E298" i="1"/>
  <c r="D298" i="1"/>
  <c r="C298" i="1"/>
  <c r="I293" i="1"/>
  <c r="H293" i="1"/>
  <c r="G293" i="1"/>
  <c r="F293" i="1"/>
  <c r="E293" i="1"/>
  <c r="D293" i="1"/>
  <c r="C293" i="1"/>
  <c r="G288" i="1"/>
  <c r="F288" i="1"/>
  <c r="E288" i="1"/>
  <c r="D288" i="1"/>
  <c r="C288" i="1"/>
  <c r="G283" i="1"/>
  <c r="F283" i="1"/>
  <c r="E283" i="1"/>
  <c r="D283" i="1"/>
  <c r="C283" i="1"/>
  <c r="G278" i="1"/>
  <c r="F278" i="1"/>
  <c r="E278" i="1"/>
  <c r="D278" i="1"/>
  <c r="C278" i="1"/>
  <c r="H273" i="1"/>
  <c r="G273" i="1"/>
  <c r="F273" i="1"/>
  <c r="E273" i="1"/>
  <c r="D273" i="1"/>
  <c r="I268" i="1"/>
  <c r="H268" i="1"/>
  <c r="G268" i="1"/>
  <c r="F268" i="1"/>
  <c r="E268" i="1"/>
  <c r="D268" i="1"/>
  <c r="C268" i="1"/>
  <c r="G263" i="1"/>
  <c r="F263" i="1"/>
  <c r="E263" i="1"/>
  <c r="D263" i="1"/>
  <c r="C263" i="1"/>
  <c r="G258" i="1"/>
  <c r="F258" i="1"/>
  <c r="E258" i="1"/>
  <c r="D258" i="1"/>
  <c r="C258" i="1"/>
  <c r="G229" i="1"/>
  <c r="F229" i="1"/>
  <c r="E229" i="1"/>
  <c r="D229" i="1"/>
  <c r="C229" i="1"/>
  <c r="G224" i="1"/>
  <c r="F224" i="1"/>
  <c r="E224" i="1"/>
  <c r="D224" i="1"/>
  <c r="C224" i="1"/>
  <c r="G239" i="1"/>
  <c r="F239" i="1"/>
  <c r="E239" i="1"/>
  <c r="D239" i="1"/>
  <c r="C239" i="1"/>
  <c r="I234" i="1"/>
  <c r="H234" i="1"/>
  <c r="G234" i="1"/>
  <c r="F234" i="1"/>
  <c r="E234" i="1"/>
  <c r="D234" i="1"/>
  <c r="C234" i="1"/>
  <c r="I219" i="1"/>
  <c r="H219" i="1"/>
  <c r="G219" i="1"/>
  <c r="F219" i="1"/>
  <c r="E219" i="1"/>
  <c r="D219" i="1"/>
  <c r="C219" i="1"/>
  <c r="G214" i="1"/>
  <c r="F214" i="1"/>
  <c r="E214" i="1"/>
  <c r="D214" i="1"/>
  <c r="C214" i="1"/>
  <c r="L209" i="1"/>
  <c r="K209" i="1"/>
  <c r="J209" i="1"/>
  <c r="I209" i="1"/>
  <c r="H209" i="1"/>
  <c r="G209" i="1"/>
  <c r="F209" i="1"/>
  <c r="D209" i="1"/>
  <c r="C209" i="1"/>
  <c r="G102" i="1"/>
  <c r="F102" i="1"/>
  <c r="E102" i="1"/>
  <c r="D102" i="1"/>
  <c r="C102" i="1"/>
  <c r="I97" i="1"/>
  <c r="H97" i="1"/>
  <c r="G97" i="1"/>
  <c r="F97" i="1"/>
  <c r="E97" i="1"/>
  <c r="D97" i="1"/>
  <c r="C97" i="1"/>
  <c r="H92" i="1"/>
  <c r="G92" i="1"/>
  <c r="F92" i="1"/>
  <c r="D92" i="1"/>
  <c r="C92" i="1"/>
  <c r="I87" i="1"/>
  <c r="H87" i="1"/>
  <c r="G87" i="1"/>
  <c r="D87" i="1"/>
  <c r="C87" i="1"/>
  <c r="B87" i="1"/>
  <c r="G82" i="1"/>
  <c r="F82" i="1"/>
  <c r="E82" i="1"/>
  <c r="D82" i="1"/>
  <c r="C82" i="1"/>
  <c r="G77" i="1"/>
  <c r="F77" i="1"/>
  <c r="E77" i="1"/>
  <c r="D77" i="1"/>
  <c r="C77" i="1"/>
  <c r="G64" i="1"/>
  <c r="F64" i="1"/>
  <c r="E64" i="1"/>
  <c r="D64" i="1"/>
  <c r="C64" i="1"/>
  <c r="I59" i="1"/>
  <c r="H59" i="1"/>
  <c r="G59" i="1"/>
  <c r="F59" i="1"/>
  <c r="E59" i="1"/>
  <c r="D59" i="1"/>
  <c r="C59" i="1"/>
  <c r="H54" i="1"/>
  <c r="G54" i="1"/>
  <c r="F54" i="1"/>
  <c r="E54" i="1"/>
  <c r="D54" i="1"/>
  <c r="C54" i="1"/>
  <c r="H49" i="1"/>
  <c r="G49" i="1"/>
  <c r="F49" i="1"/>
  <c r="E49" i="1"/>
  <c r="D49" i="1"/>
  <c r="K4" i="1"/>
  <c r="J4" i="1"/>
  <c r="I4" i="1"/>
  <c r="H4" i="1"/>
  <c r="G4" i="1"/>
  <c r="E4" i="1"/>
  <c r="D4" i="1"/>
  <c r="F436" i="1"/>
  <c r="E436" i="1"/>
  <c r="D436" i="1"/>
  <c r="C436" i="1"/>
  <c r="B435" i="1"/>
  <c r="B436" i="1" s="1"/>
  <c r="F119" i="5"/>
  <c r="E119" i="5"/>
  <c r="D119" i="5"/>
  <c r="C119" i="5"/>
  <c r="B118" i="5"/>
  <c r="B117" i="5"/>
  <c r="B116" i="5"/>
  <c r="B115" i="5"/>
  <c r="B114" i="5"/>
  <c r="B113" i="5"/>
  <c r="B112" i="5"/>
  <c r="B111" i="5"/>
  <c r="B110" i="5"/>
  <c r="B109" i="5"/>
  <c r="B108" i="5"/>
  <c r="H104" i="5"/>
  <c r="G104" i="5"/>
  <c r="F104" i="5"/>
  <c r="E104" i="5"/>
  <c r="D104" i="5"/>
  <c r="C103" i="5"/>
  <c r="B103" i="5" s="1"/>
  <c r="C102" i="5"/>
  <c r="B102" i="5" s="1"/>
  <c r="C101" i="5"/>
  <c r="B101" i="5"/>
  <c r="C100" i="5"/>
  <c r="B100" i="5" s="1"/>
  <c r="C99" i="5"/>
  <c r="B99" i="5" s="1"/>
  <c r="C98" i="5"/>
  <c r="B98" i="5" s="1"/>
  <c r="C97" i="5"/>
  <c r="B97" i="5" s="1"/>
  <c r="C96" i="5"/>
  <c r="B96" i="5"/>
  <c r="C95" i="5"/>
  <c r="B95" i="5"/>
  <c r="C94" i="5"/>
  <c r="B94" i="5"/>
  <c r="C93" i="5"/>
  <c r="C58" i="5"/>
  <c r="C57" i="5"/>
  <c r="C56" i="5"/>
  <c r="C55" i="5"/>
  <c r="C54" i="5"/>
  <c r="C53" i="5"/>
  <c r="C52" i="5"/>
  <c r="C51" i="5"/>
  <c r="C50" i="5"/>
  <c r="C49" i="5"/>
  <c r="C48" i="5"/>
  <c r="C28" i="5"/>
  <c r="B28" i="5" s="1"/>
  <c r="C27" i="5"/>
  <c r="B27" i="5" s="1"/>
  <c r="C26" i="5"/>
  <c r="B26" i="5" s="1"/>
  <c r="C25" i="5"/>
  <c r="B25" i="5" s="1"/>
  <c r="C24" i="5"/>
  <c r="B24" i="5" s="1"/>
  <c r="C23" i="5"/>
  <c r="B23" i="5" s="1"/>
  <c r="C22" i="5"/>
  <c r="B22" i="5" s="1"/>
  <c r="C21" i="5"/>
  <c r="B21" i="5" s="1"/>
  <c r="C20" i="5"/>
  <c r="C19" i="5"/>
  <c r="B19" i="5" s="1"/>
  <c r="C18" i="5"/>
  <c r="B18" i="5" s="1"/>
  <c r="C43" i="5"/>
  <c r="B43" i="5" s="1"/>
  <c r="C42" i="5"/>
  <c r="B42" i="5" s="1"/>
  <c r="C41" i="5"/>
  <c r="B41" i="5" s="1"/>
  <c r="C40" i="5"/>
  <c r="B40" i="5" s="1"/>
  <c r="C39" i="5"/>
  <c r="B39" i="5" s="1"/>
  <c r="C38" i="5"/>
  <c r="B38" i="5" s="1"/>
  <c r="C37" i="5"/>
  <c r="B37" i="5" s="1"/>
  <c r="C36" i="5"/>
  <c r="B36" i="5" s="1"/>
  <c r="C35" i="5"/>
  <c r="B35" i="5" s="1"/>
  <c r="C34" i="5"/>
  <c r="B34" i="5" s="1"/>
  <c r="C33" i="5"/>
  <c r="B33" i="5" s="1"/>
  <c r="E58" i="5"/>
  <c r="E57" i="5"/>
  <c r="E56" i="5"/>
  <c r="B56" i="5" s="1"/>
  <c r="E55" i="5"/>
  <c r="E54" i="5"/>
  <c r="E53" i="5"/>
  <c r="E52" i="5"/>
  <c r="E51" i="5"/>
  <c r="E50" i="5"/>
  <c r="E49" i="5"/>
  <c r="E48" i="5"/>
  <c r="C73" i="5"/>
  <c r="B73" i="5" s="1"/>
  <c r="C72" i="5"/>
  <c r="B72" i="5" s="1"/>
  <c r="C71" i="5"/>
  <c r="B71" i="5" s="1"/>
  <c r="C70" i="5"/>
  <c r="B70" i="5" s="1"/>
  <c r="C69" i="5"/>
  <c r="B69" i="5" s="1"/>
  <c r="C68" i="5"/>
  <c r="B68" i="5" s="1"/>
  <c r="C67" i="5"/>
  <c r="B67" i="5" s="1"/>
  <c r="C66" i="5"/>
  <c r="B66" i="5" s="1"/>
  <c r="C65" i="5"/>
  <c r="B65" i="5" s="1"/>
  <c r="C64" i="5"/>
  <c r="B64" i="5" s="1"/>
  <c r="C63" i="5"/>
  <c r="B63" i="5" s="1"/>
  <c r="E88" i="5"/>
  <c r="E87" i="5"/>
  <c r="E86" i="5"/>
  <c r="E85" i="5"/>
  <c r="E84" i="5"/>
  <c r="E83" i="5"/>
  <c r="E82" i="5"/>
  <c r="E81" i="5"/>
  <c r="E80" i="5"/>
  <c r="E79" i="5"/>
  <c r="E78" i="5"/>
  <c r="C88" i="5"/>
  <c r="C87" i="5"/>
  <c r="C86" i="5"/>
  <c r="C85" i="5"/>
  <c r="C84" i="5"/>
  <c r="C83" i="5"/>
  <c r="C82" i="5"/>
  <c r="C81" i="5"/>
  <c r="C80" i="5"/>
  <c r="C79" i="5"/>
  <c r="C78" i="5"/>
  <c r="G14" i="5"/>
  <c r="F14" i="5"/>
  <c r="E14" i="5"/>
  <c r="J89" i="5"/>
  <c r="I89" i="5"/>
  <c r="H89" i="5"/>
  <c r="G89" i="5"/>
  <c r="F89" i="5"/>
  <c r="D89" i="5"/>
  <c r="H74" i="5"/>
  <c r="G74" i="5"/>
  <c r="F74" i="5"/>
  <c r="E74" i="5"/>
  <c r="D74" i="5"/>
  <c r="H29" i="5"/>
  <c r="G29" i="5"/>
  <c r="F29" i="5"/>
  <c r="E29" i="5"/>
  <c r="D29" i="5"/>
  <c r="H44" i="5"/>
  <c r="G44" i="5"/>
  <c r="F44" i="5"/>
  <c r="E44" i="5"/>
  <c r="D44" i="5"/>
  <c r="J59" i="5"/>
  <c r="I59" i="5"/>
  <c r="H59" i="5"/>
  <c r="G59" i="5"/>
  <c r="F59" i="5"/>
  <c r="D59" i="5"/>
  <c r="K41" i="6"/>
  <c r="J41" i="6"/>
  <c r="I41" i="6"/>
  <c r="H41" i="6"/>
  <c r="G41" i="6"/>
  <c r="E41" i="6"/>
  <c r="D41" i="6"/>
  <c r="B45" i="6"/>
  <c r="K48" i="6"/>
  <c r="J48" i="6"/>
  <c r="I48" i="6"/>
  <c r="H48" i="6"/>
  <c r="G48" i="6"/>
  <c r="F48" i="6"/>
  <c r="E48" i="6"/>
  <c r="D48" i="6"/>
  <c r="K55" i="6"/>
  <c r="J55" i="6"/>
  <c r="I55" i="6"/>
  <c r="H55" i="6"/>
  <c r="G55" i="6"/>
  <c r="E55" i="6"/>
  <c r="D55" i="6"/>
  <c r="C62" i="6"/>
  <c r="B62" i="6" s="1"/>
  <c r="C61" i="6"/>
  <c r="B61" i="6" s="1"/>
  <c r="C60" i="6"/>
  <c r="B60" i="6" s="1"/>
  <c r="C59" i="6"/>
  <c r="B59" i="6" s="1"/>
  <c r="B63" i="6" s="1"/>
  <c r="F54" i="6"/>
  <c r="F53" i="6"/>
  <c r="F52" i="6"/>
  <c r="F55" i="6" s="1"/>
  <c r="C54" i="6"/>
  <c r="C53" i="6"/>
  <c r="C52" i="6"/>
  <c r="F47" i="6"/>
  <c r="B47" i="6" s="1"/>
  <c r="F46" i="6"/>
  <c r="F45" i="6"/>
  <c r="C47" i="6"/>
  <c r="C46" i="6"/>
  <c r="C45" i="6"/>
  <c r="C48" i="6" s="1"/>
  <c r="F40" i="6"/>
  <c r="F39" i="6"/>
  <c r="F38" i="6"/>
  <c r="F37" i="6"/>
  <c r="B37" i="6" s="1"/>
  <c r="C40" i="6"/>
  <c r="B40" i="6" s="1"/>
  <c r="C39" i="6"/>
  <c r="B39" i="6" s="1"/>
  <c r="C38" i="6"/>
  <c r="C41" i="6" s="1"/>
  <c r="C37" i="6"/>
  <c r="H63" i="6"/>
  <c r="G63" i="6"/>
  <c r="F63" i="6"/>
  <c r="E63" i="6"/>
  <c r="D63" i="6"/>
  <c r="C63" i="6"/>
  <c r="C32" i="6"/>
  <c r="B32" i="6" s="1"/>
  <c r="C31" i="6"/>
  <c r="C33" i="6" s="1"/>
  <c r="C26" i="6"/>
  <c r="B26" i="6" s="1"/>
  <c r="C25" i="6"/>
  <c r="C27" i="6" s="1"/>
  <c r="H33" i="6"/>
  <c r="G33" i="6"/>
  <c r="F33" i="6"/>
  <c r="E33" i="6"/>
  <c r="D33" i="6"/>
  <c r="H27" i="6"/>
  <c r="G27" i="6"/>
  <c r="F27" i="6"/>
  <c r="E27" i="6"/>
  <c r="D27" i="6"/>
  <c r="R21" i="6"/>
  <c r="Q21" i="6"/>
  <c r="P21" i="6"/>
  <c r="O21" i="6"/>
  <c r="N21" i="6"/>
  <c r="L21" i="6"/>
  <c r="K21" i="6"/>
  <c r="I21" i="6"/>
  <c r="H21" i="6"/>
  <c r="F21" i="6"/>
  <c r="D21" i="6"/>
  <c r="M20" i="6"/>
  <c r="J20" i="6"/>
  <c r="G20" i="6"/>
  <c r="E20" i="6"/>
  <c r="C20" i="6"/>
  <c r="M19" i="6"/>
  <c r="J19" i="6"/>
  <c r="G19" i="6"/>
  <c r="E19" i="6"/>
  <c r="C19" i="6"/>
  <c r="M18" i="6"/>
  <c r="J18" i="6"/>
  <c r="G18" i="6"/>
  <c r="E18" i="6"/>
  <c r="C18" i="6"/>
  <c r="M17" i="6"/>
  <c r="J17" i="6"/>
  <c r="G17" i="6"/>
  <c r="E17" i="6"/>
  <c r="C17" i="6"/>
  <c r="M16" i="6"/>
  <c r="J16" i="6"/>
  <c r="G16" i="6"/>
  <c r="E16" i="6"/>
  <c r="C16" i="6"/>
  <c r="M15" i="6"/>
  <c r="J15" i="6"/>
  <c r="G15" i="6"/>
  <c r="E15" i="6"/>
  <c r="C15" i="6"/>
  <c r="M14" i="6"/>
  <c r="J14" i="6"/>
  <c r="G14" i="6"/>
  <c r="E14" i="6"/>
  <c r="C14" i="6"/>
  <c r="M13" i="6"/>
  <c r="J13" i="6"/>
  <c r="G13" i="6"/>
  <c r="E13" i="6"/>
  <c r="C13" i="6"/>
  <c r="M12" i="6"/>
  <c r="J12" i="6"/>
  <c r="G12" i="6"/>
  <c r="E12" i="6"/>
  <c r="C12" i="6"/>
  <c r="M11" i="6"/>
  <c r="J11" i="6"/>
  <c r="B11" i="6" s="1"/>
  <c r="G11" i="6"/>
  <c r="E11" i="6"/>
  <c r="C11" i="6"/>
  <c r="M10" i="6"/>
  <c r="J10" i="6"/>
  <c r="G10" i="6"/>
  <c r="E10" i="6"/>
  <c r="C10" i="6"/>
  <c r="M9" i="6"/>
  <c r="J9" i="6"/>
  <c r="G9" i="6"/>
  <c r="E9" i="6"/>
  <c r="C9" i="6"/>
  <c r="M8" i="6"/>
  <c r="J8" i="6"/>
  <c r="G8" i="6"/>
  <c r="E8" i="6"/>
  <c r="C8" i="6"/>
  <c r="M7" i="6"/>
  <c r="J7" i="6"/>
  <c r="G7" i="6"/>
  <c r="E7" i="6"/>
  <c r="C7" i="6"/>
  <c r="M6" i="6"/>
  <c r="J6" i="6"/>
  <c r="G6" i="6"/>
  <c r="E6" i="6"/>
  <c r="C6" i="6"/>
  <c r="M5" i="6"/>
  <c r="J5" i="6"/>
  <c r="G5" i="6"/>
  <c r="E5" i="6"/>
  <c r="C5" i="6"/>
  <c r="M4" i="6"/>
  <c r="J4" i="6"/>
  <c r="G4" i="6"/>
  <c r="E4" i="6"/>
  <c r="C4" i="6"/>
  <c r="M3" i="6"/>
  <c r="J3" i="6"/>
  <c r="G3" i="6"/>
  <c r="E3" i="6"/>
  <c r="C3" i="6"/>
  <c r="K93" i="7"/>
  <c r="J93" i="7"/>
  <c r="I93" i="7"/>
  <c r="H93" i="7"/>
  <c r="F93" i="7"/>
  <c r="D93" i="7"/>
  <c r="G88" i="7"/>
  <c r="F88" i="7"/>
  <c r="E88" i="7"/>
  <c r="D88" i="7"/>
  <c r="I83" i="7"/>
  <c r="H83" i="7"/>
  <c r="G83" i="7"/>
  <c r="F83" i="7"/>
  <c r="D83" i="7"/>
  <c r="G73" i="7"/>
  <c r="F73" i="7"/>
  <c r="E73" i="7"/>
  <c r="D73" i="7"/>
  <c r="G78" i="7"/>
  <c r="F78" i="7"/>
  <c r="E78" i="7"/>
  <c r="D78" i="7"/>
  <c r="J68" i="7"/>
  <c r="I68" i="7"/>
  <c r="H68" i="7"/>
  <c r="G68" i="7"/>
  <c r="E68" i="7"/>
  <c r="D68" i="7"/>
  <c r="G92" i="7"/>
  <c r="G93" i="7" s="1"/>
  <c r="E92" i="7"/>
  <c r="E93" i="7" s="1"/>
  <c r="C92" i="7"/>
  <c r="C93" i="7" s="1"/>
  <c r="C87" i="7"/>
  <c r="B87" i="7" s="1"/>
  <c r="B88" i="7" s="1"/>
  <c r="E82" i="7"/>
  <c r="C82" i="7"/>
  <c r="C83" i="7" s="1"/>
  <c r="C77" i="7"/>
  <c r="C78" i="7" s="1"/>
  <c r="C67" i="7"/>
  <c r="C66" i="7"/>
  <c r="L62" i="7"/>
  <c r="K62" i="7"/>
  <c r="J62" i="7"/>
  <c r="I62" i="7"/>
  <c r="G62" i="7"/>
  <c r="E62" i="7"/>
  <c r="D62" i="7"/>
  <c r="C61" i="7"/>
  <c r="C60" i="7"/>
  <c r="H56" i="7"/>
  <c r="G56" i="7"/>
  <c r="F56" i="7"/>
  <c r="E56" i="7"/>
  <c r="D56" i="7"/>
  <c r="N48" i="7"/>
  <c r="M48" i="7"/>
  <c r="L48" i="7"/>
  <c r="J48" i="7"/>
  <c r="H48" i="7"/>
  <c r="G48" i="7"/>
  <c r="E48" i="7"/>
  <c r="D48" i="7"/>
  <c r="I40" i="7"/>
  <c r="H40" i="7"/>
  <c r="G40" i="7"/>
  <c r="F40" i="7"/>
  <c r="D40" i="7"/>
  <c r="G4" i="7"/>
  <c r="F4" i="7"/>
  <c r="E4" i="7"/>
  <c r="D4" i="7"/>
  <c r="I9" i="7"/>
  <c r="H9" i="7"/>
  <c r="G9" i="7"/>
  <c r="F9" i="7"/>
  <c r="D9" i="7"/>
  <c r="I14" i="7"/>
  <c r="H14" i="7"/>
  <c r="G14" i="7"/>
  <c r="F14" i="7"/>
  <c r="D14" i="7"/>
  <c r="H19" i="7"/>
  <c r="G19" i="7"/>
  <c r="F19" i="7"/>
  <c r="D19" i="7"/>
  <c r="I24" i="7"/>
  <c r="H24" i="7"/>
  <c r="G24" i="7"/>
  <c r="D24" i="7"/>
  <c r="G29" i="7"/>
  <c r="F29" i="7"/>
  <c r="E29" i="7"/>
  <c r="D29" i="7"/>
  <c r="J34" i="7"/>
  <c r="I34" i="7"/>
  <c r="H34" i="7"/>
  <c r="F34" i="7"/>
  <c r="D34" i="7"/>
  <c r="B3" i="7"/>
  <c r="B4" i="7" s="1"/>
  <c r="I47" i="7"/>
  <c r="I46" i="7"/>
  <c r="I45" i="7"/>
  <c r="I44" i="7"/>
  <c r="F47" i="7"/>
  <c r="F46" i="7"/>
  <c r="F45" i="7"/>
  <c r="F44" i="7"/>
  <c r="C47" i="7"/>
  <c r="B47" i="7" s="1"/>
  <c r="C46" i="7"/>
  <c r="B46" i="7" s="1"/>
  <c r="C45" i="7"/>
  <c r="B45" i="7" s="1"/>
  <c r="C44" i="7"/>
  <c r="B44" i="7" s="1"/>
  <c r="C55" i="7"/>
  <c r="B55" i="7" s="1"/>
  <c r="C54" i="7"/>
  <c r="B54" i="7" s="1"/>
  <c r="C53" i="7"/>
  <c r="B53" i="7" s="1"/>
  <c r="C52" i="7"/>
  <c r="B52" i="7" s="1"/>
  <c r="C72" i="7"/>
  <c r="B72" i="7" s="1"/>
  <c r="B73" i="7" s="1"/>
  <c r="H61" i="7"/>
  <c r="H60" i="7"/>
  <c r="H62" i="7" s="1"/>
  <c r="F61" i="7"/>
  <c r="F60" i="7"/>
  <c r="F67" i="7"/>
  <c r="F66" i="7"/>
  <c r="E39" i="7"/>
  <c r="E38" i="7"/>
  <c r="C39" i="7"/>
  <c r="C38" i="7"/>
  <c r="E33" i="7"/>
  <c r="E34" i="7" s="1"/>
  <c r="C33" i="7"/>
  <c r="C28" i="7"/>
  <c r="B28" i="7" s="1"/>
  <c r="B29" i="7" s="1"/>
  <c r="C23" i="7"/>
  <c r="C18" i="7"/>
  <c r="E13" i="7"/>
  <c r="C13" i="7"/>
  <c r="C14" i="7" s="1"/>
  <c r="E8" i="7"/>
  <c r="E9" i="7" s="1"/>
  <c r="C8" i="7"/>
  <c r="C3" i="7"/>
  <c r="C4" i="7" s="1"/>
  <c r="F95" i="8"/>
  <c r="E95" i="8"/>
  <c r="D95" i="8"/>
  <c r="C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4" i="8"/>
  <c r="B3" i="8"/>
  <c r="K95" i="9"/>
  <c r="J95" i="9"/>
  <c r="I95" i="9"/>
  <c r="E95" i="9"/>
  <c r="D95" i="9"/>
  <c r="C94" i="9"/>
  <c r="B94" i="9" s="1"/>
  <c r="C93" i="9"/>
  <c r="B93" i="9" s="1"/>
  <c r="C92" i="9"/>
  <c r="B92" i="9" s="1"/>
  <c r="C91" i="9"/>
  <c r="B91" i="9" s="1"/>
  <c r="C90" i="9"/>
  <c r="B90" i="9" s="1"/>
  <c r="C89" i="9"/>
  <c r="B89" i="9" s="1"/>
  <c r="C88" i="9"/>
  <c r="B88" i="9" s="1"/>
  <c r="C87" i="9"/>
  <c r="B87" i="9" s="1"/>
  <c r="C86" i="9"/>
  <c r="B86" i="9" s="1"/>
  <c r="C85" i="9"/>
  <c r="B85" i="9" s="1"/>
  <c r="C84" i="9"/>
  <c r="B84" i="9" s="1"/>
  <c r="C83" i="9"/>
  <c r="B83" i="9" s="1"/>
  <c r="C82" i="9"/>
  <c r="B82" i="9" s="1"/>
  <c r="C81" i="9"/>
  <c r="B81" i="9" s="1"/>
  <c r="C80" i="9"/>
  <c r="B80" i="9" s="1"/>
  <c r="C79" i="9"/>
  <c r="B79" i="9" s="1"/>
  <c r="C78" i="9"/>
  <c r="B78" i="9" s="1"/>
  <c r="C77" i="9"/>
  <c r="B77" i="9" s="1"/>
  <c r="C76" i="9"/>
  <c r="B76" i="9" s="1"/>
  <c r="C75" i="9"/>
  <c r="B75" i="9" s="1"/>
  <c r="C74" i="9"/>
  <c r="B74" i="9" s="1"/>
  <c r="C73" i="9"/>
  <c r="B73" i="9" s="1"/>
  <c r="C72" i="9"/>
  <c r="B72" i="9" s="1"/>
  <c r="C71" i="9"/>
  <c r="B71" i="9" s="1"/>
  <c r="C70" i="9"/>
  <c r="B70" i="9" s="1"/>
  <c r="C69" i="9"/>
  <c r="B69" i="9" s="1"/>
  <c r="C68" i="9"/>
  <c r="B68" i="9" s="1"/>
  <c r="C67" i="9"/>
  <c r="B67" i="9" s="1"/>
  <c r="C66" i="9"/>
  <c r="B66" i="9" s="1"/>
  <c r="C65" i="9"/>
  <c r="B65" i="9" s="1"/>
  <c r="C64" i="9"/>
  <c r="B64" i="9" s="1"/>
  <c r="C63" i="9"/>
  <c r="B63" i="9" s="1"/>
  <c r="C62" i="9"/>
  <c r="B62" i="9" s="1"/>
  <c r="C61" i="9"/>
  <c r="B61" i="9" s="1"/>
  <c r="C60" i="9"/>
  <c r="B60" i="9" s="1"/>
  <c r="C59" i="9"/>
  <c r="B59" i="9" s="1"/>
  <c r="C58" i="9"/>
  <c r="B58" i="9" s="1"/>
  <c r="C57" i="9"/>
  <c r="B57" i="9" s="1"/>
  <c r="C56" i="9"/>
  <c r="B56" i="9" s="1"/>
  <c r="C55" i="9"/>
  <c r="B55" i="9" s="1"/>
  <c r="C54" i="9"/>
  <c r="B54" i="9" s="1"/>
  <c r="C53" i="9"/>
  <c r="B53" i="9" s="1"/>
  <c r="C52" i="9"/>
  <c r="B52" i="9" s="1"/>
  <c r="C51" i="9"/>
  <c r="B51" i="9" s="1"/>
  <c r="C50" i="9"/>
  <c r="B50" i="9" s="1"/>
  <c r="C49" i="9"/>
  <c r="B49" i="9" s="1"/>
  <c r="C48" i="9"/>
  <c r="B48" i="9" s="1"/>
  <c r="C47" i="9"/>
  <c r="B47" i="9" s="1"/>
  <c r="C46" i="9"/>
  <c r="B46" i="9" s="1"/>
  <c r="C45" i="9"/>
  <c r="B45" i="9" s="1"/>
  <c r="C44" i="9"/>
  <c r="B44" i="9" s="1"/>
  <c r="C43" i="9"/>
  <c r="B43" i="9" s="1"/>
  <c r="C42" i="9"/>
  <c r="B42" i="9" s="1"/>
  <c r="C41" i="9"/>
  <c r="B41" i="9" s="1"/>
  <c r="C40" i="9"/>
  <c r="B40" i="9" s="1"/>
  <c r="C39" i="9"/>
  <c r="B39" i="9" s="1"/>
  <c r="C38" i="9"/>
  <c r="B38" i="9" s="1"/>
  <c r="C37" i="9"/>
  <c r="B37" i="9" s="1"/>
  <c r="C36" i="9"/>
  <c r="B36" i="9" s="1"/>
  <c r="C35" i="9"/>
  <c r="B35" i="9" s="1"/>
  <c r="C34" i="9"/>
  <c r="B34" i="9" s="1"/>
  <c r="C33" i="9"/>
  <c r="B33" i="9" s="1"/>
  <c r="C32" i="9"/>
  <c r="B32" i="9" s="1"/>
  <c r="C31" i="9"/>
  <c r="B31" i="9" s="1"/>
  <c r="C30" i="9"/>
  <c r="B30" i="9" s="1"/>
  <c r="C29" i="9"/>
  <c r="B29" i="9" s="1"/>
  <c r="C28" i="9"/>
  <c r="B28" i="9" s="1"/>
  <c r="C27" i="9"/>
  <c r="B27" i="9" s="1"/>
  <c r="C26" i="9"/>
  <c r="B26" i="9" s="1"/>
  <c r="C25" i="9"/>
  <c r="B25" i="9" s="1"/>
  <c r="C24" i="9"/>
  <c r="B24" i="9" s="1"/>
  <c r="C23" i="9"/>
  <c r="B23" i="9" s="1"/>
  <c r="C22" i="9"/>
  <c r="B22" i="9" s="1"/>
  <c r="C21" i="9"/>
  <c r="B21" i="9" s="1"/>
  <c r="C20" i="9"/>
  <c r="B20" i="9" s="1"/>
  <c r="C19" i="9"/>
  <c r="B19" i="9" s="1"/>
  <c r="C18" i="9"/>
  <c r="B18" i="9" s="1"/>
  <c r="C17" i="9"/>
  <c r="B17" i="9" s="1"/>
  <c r="C16" i="9"/>
  <c r="B16" i="9" s="1"/>
  <c r="C15" i="9"/>
  <c r="B15" i="9" s="1"/>
  <c r="C14" i="9"/>
  <c r="B14" i="9" s="1"/>
  <c r="C13" i="9"/>
  <c r="B13" i="9" s="1"/>
  <c r="C12" i="9"/>
  <c r="B12" i="9" s="1"/>
  <c r="C11" i="9"/>
  <c r="B11" i="9" s="1"/>
  <c r="C10" i="9"/>
  <c r="B10" i="9" s="1"/>
  <c r="C9" i="9"/>
  <c r="B9" i="9" s="1"/>
  <c r="C8" i="9"/>
  <c r="B8" i="9" s="1"/>
  <c r="C7" i="9"/>
  <c r="B7" i="9" s="1"/>
  <c r="C6" i="9"/>
  <c r="B6" i="9" s="1"/>
  <c r="C5" i="9"/>
  <c r="B5" i="9" s="1"/>
  <c r="C4" i="9"/>
  <c r="B4" i="9" s="1"/>
  <c r="C3" i="9"/>
  <c r="B3" i="9" s="1"/>
  <c r="N95" i="10"/>
  <c r="M95" i="10"/>
  <c r="L95" i="10"/>
  <c r="K95" i="10"/>
  <c r="J95" i="10"/>
  <c r="I95" i="10"/>
  <c r="G95" i="10"/>
  <c r="F95" i="10"/>
  <c r="E95" i="10"/>
  <c r="D95" i="10"/>
  <c r="B91" i="10"/>
  <c r="B71" i="10"/>
  <c r="B51" i="10"/>
  <c r="B36" i="10"/>
  <c r="B35" i="10"/>
  <c r="H94" i="10"/>
  <c r="H93" i="10"/>
  <c r="B93" i="10" s="1"/>
  <c r="H92" i="10"/>
  <c r="B92" i="10" s="1"/>
  <c r="H91" i="10"/>
  <c r="H90" i="10"/>
  <c r="H89" i="10"/>
  <c r="H88" i="10"/>
  <c r="H87" i="10"/>
  <c r="H86" i="10"/>
  <c r="H85" i="10"/>
  <c r="H84" i="10"/>
  <c r="H83" i="10"/>
  <c r="H82" i="10"/>
  <c r="H81" i="10"/>
  <c r="H80" i="10"/>
  <c r="H79" i="10"/>
  <c r="H78" i="10"/>
  <c r="H77" i="10"/>
  <c r="H76" i="10"/>
  <c r="H75" i="10"/>
  <c r="H74" i="10"/>
  <c r="H73" i="10"/>
  <c r="B73" i="10" s="1"/>
  <c r="H72" i="10"/>
  <c r="B72" i="10" s="1"/>
  <c r="H71" i="10"/>
  <c r="H70" i="10"/>
  <c r="H69" i="10"/>
  <c r="H68" i="10"/>
  <c r="H67" i="10"/>
  <c r="H66" i="10"/>
  <c r="H65" i="10"/>
  <c r="H64" i="10"/>
  <c r="H63" i="10"/>
  <c r="H62" i="10"/>
  <c r="H61" i="10"/>
  <c r="H60" i="10"/>
  <c r="H59" i="10"/>
  <c r="H58" i="10"/>
  <c r="H57" i="10"/>
  <c r="H56" i="10"/>
  <c r="H55" i="10"/>
  <c r="H54" i="10"/>
  <c r="H53" i="10"/>
  <c r="B53" i="10" s="1"/>
  <c r="H52" i="10"/>
  <c r="B52" i="10" s="1"/>
  <c r="H51" i="10"/>
  <c r="H50" i="10"/>
  <c r="H49" i="10"/>
  <c r="H48" i="10"/>
  <c r="H47" i="10"/>
  <c r="H46" i="10"/>
  <c r="H45" i="10"/>
  <c r="H44" i="10"/>
  <c r="H43" i="10"/>
  <c r="H42" i="10"/>
  <c r="H41" i="10"/>
  <c r="H40" i="10"/>
  <c r="H39" i="10"/>
  <c r="H38" i="10"/>
  <c r="H37" i="10"/>
  <c r="H36" i="10"/>
  <c r="H35" i="10"/>
  <c r="H34" i="10"/>
  <c r="H33" i="10"/>
  <c r="H32" i="10"/>
  <c r="H31" i="10"/>
  <c r="B31" i="10" s="1"/>
  <c r="H30" i="10"/>
  <c r="H29" i="10"/>
  <c r="H28" i="10"/>
  <c r="H27" i="10"/>
  <c r="H26" i="10"/>
  <c r="H25" i="10"/>
  <c r="H24" i="10"/>
  <c r="H23" i="10"/>
  <c r="H22" i="10"/>
  <c r="H21" i="10"/>
  <c r="H20" i="10"/>
  <c r="H19" i="10"/>
  <c r="H18" i="10"/>
  <c r="H17" i="10"/>
  <c r="H16" i="10"/>
  <c r="H15" i="10"/>
  <c r="H14" i="10"/>
  <c r="H13" i="10"/>
  <c r="B13" i="10" s="1"/>
  <c r="H12" i="10"/>
  <c r="B12" i="10" s="1"/>
  <c r="H11" i="10"/>
  <c r="B11" i="10" s="1"/>
  <c r="H10" i="10"/>
  <c r="H9" i="10"/>
  <c r="H8" i="10"/>
  <c r="H7" i="10"/>
  <c r="H6" i="10"/>
  <c r="H5" i="10"/>
  <c r="H4" i="10"/>
  <c r="H3" i="10"/>
  <c r="C94" i="10"/>
  <c r="B94" i="10" s="1"/>
  <c r="C93" i="10"/>
  <c r="C92" i="10"/>
  <c r="C91" i="10"/>
  <c r="C90" i="10"/>
  <c r="C89" i="10"/>
  <c r="C88" i="10"/>
  <c r="C87" i="10"/>
  <c r="C86" i="10"/>
  <c r="C85" i="10"/>
  <c r="C84" i="10"/>
  <c r="C83" i="10"/>
  <c r="C82" i="10"/>
  <c r="C81" i="10"/>
  <c r="C80" i="10"/>
  <c r="C79" i="10"/>
  <c r="C78" i="10"/>
  <c r="C77" i="10"/>
  <c r="B77" i="10" s="1"/>
  <c r="C76" i="10"/>
  <c r="C75" i="10"/>
  <c r="B75" i="10" s="1"/>
  <c r="C74" i="10"/>
  <c r="B74" i="10" s="1"/>
  <c r="C73" i="10"/>
  <c r="C72" i="10"/>
  <c r="C71" i="10"/>
  <c r="C70" i="10"/>
  <c r="C69" i="10"/>
  <c r="C68" i="10"/>
  <c r="C67" i="10"/>
  <c r="C66" i="10"/>
  <c r="C65" i="10"/>
  <c r="C64" i="10"/>
  <c r="C63" i="10"/>
  <c r="C62" i="10"/>
  <c r="C61" i="10"/>
  <c r="C60" i="10"/>
  <c r="C59" i="10"/>
  <c r="C58" i="10"/>
  <c r="C57" i="10"/>
  <c r="B57" i="10" s="1"/>
  <c r="C56" i="10"/>
  <c r="B56" i="10" s="1"/>
  <c r="C55" i="10"/>
  <c r="B55" i="10" s="1"/>
  <c r="C54" i="10"/>
  <c r="C53" i="10"/>
  <c r="C52" i="10"/>
  <c r="C51" i="10"/>
  <c r="C50" i="10"/>
  <c r="C49" i="10"/>
  <c r="C48" i="10"/>
  <c r="C47" i="10"/>
  <c r="C46" i="10"/>
  <c r="C45" i="10"/>
  <c r="C44" i="10"/>
  <c r="C43" i="10"/>
  <c r="C42" i="10"/>
  <c r="C41" i="10"/>
  <c r="C40" i="10"/>
  <c r="C39" i="10"/>
  <c r="C38" i="10"/>
  <c r="C37" i="10"/>
  <c r="B37" i="10" s="1"/>
  <c r="C36" i="10"/>
  <c r="C35" i="10"/>
  <c r="C34" i="10"/>
  <c r="B34" i="10" s="1"/>
  <c r="C33" i="10"/>
  <c r="B33" i="10" s="1"/>
  <c r="C32" i="10"/>
  <c r="B32" i="10" s="1"/>
  <c r="C31" i="10"/>
  <c r="C30" i="10"/>
  <c r="C29" i="10"/>
  <c r="C28" i="10"/>
  <c r="C27" i="10"/>
  <c r="C26" i="10"/>
  <c r="C25" i="10"/>
  <c r="C24" i="10"/>
  <c r="C23" i="10"/>
  <c r="C22" i="10"/>
  <c r="C21" i="10"/>
  <c r="C20" i="10"/>
  <c r="C19" i="10"/>
  <c r="C18" i="10"/>
  <c r="C17" i="10"/>
  <c r="C16" i="10"/>
  <c r="B16" i="10" s="1"/>
  <c r="C15" i="10"/>
  <c r="B15" i="10" s="1"/>
  <c r="C14" i="10"/>
  <c r="B14" i="10" s="1"/>
  <c r="C13" i="10"/>
  <c r="C12" i="10"/>
  <c r="C11" i="10"/>
  <c r="C10" i="10"/>
  <c r="C9" i="10"/>
  <c r="C8" i="10"/>
  <c r="C7" i="10"/>
  <c r="C6" i="10"/>
  <c r="C5" i="10"/>
  <c r="C4" i="10"/>
  <c r="C3" i="10"/>
  <c r="H167" i="4"/>
  <c r="G167" i="4"/>
  <c r="F167" i="4"/>
  <c r="E167" i="4"/>
  <c r="D167" i="4"/>
  <c r="H159" i="4"/>
  <c r="G159" i="4"/>
  <c r="F159" i="4"/>
  <c r="E159" i="4"/>
  <c r="D159" i="4"/>
  <c r="K149" i="4"/>
  <c r="J149" i="4"/>
  <c r="I149" i="4"/>
  <c r="H149" i="4"/>
  <c r="G149" i="4"/>
  <c r="E149" i="4"/>
  <c r="D149" i="4"/>
  <c r="H141" i="4"/>
  <c r="G141" i="4"/>
  <c r="F141" i="4"/>
  <c r="E141" i="4"/>
  <c r="D141" i="4"/>
  <c r="H133" i="4"/>
  <c r="G133" i="4"/>
  <c r="F133" i="4"/>
  <c r="E133" i="4"/>
  <c r="D133" i="4"/>
  <c r="I121" i="4"/>
  <c r="H121" i="4"/>
  <c r="G121" i="4"/>
  <c r="E121" i="4"/>
  <c r="D121" i="4"/>
  <c r="K111" i="4"/>
  <c r="J111" i="4"/>
  <c r="I111" i="4"/>
  <c r="H111" i="4"/>
  <c r="G111" i="4"/>
  <c r="E111" i="4"/>
  <c r="D111" i="4"/>
  <c r="K102" i="4"/>
  <c r="J102" i="4"/>
  <c r="I102" i="4"/>
  <c r="H102" i="4"/>
  <c r="G102" i="4"/>
  <c r="E102" i="4"/>
  <c r="D102" i="4"/>
  <c r="K96" i="4"/>
  <c r="J96" i="4"/>
  <c r="I96" i="4"/>
  <c r="H96" i="4"/>
  <c r="G96" i="4"/>
  <c r="E96" i="4"/>
  <c r="D96" i="4"/>
  <c r="K88" i="4"/>
  <c r="J88" i="4"/>
  <c r="I88" i="4"/>
  <c r="H88" i="4"/>
  <c r="G88" i="4"/>
  <c r="E88" i="4"/>
  <c r="D88" i="4"/>
  <c r="K78" i="4"/>
  <c r="J78" i="4"/>
  <c r="I78" i="4"/>
  <c r="H78" i="4"/>
  <c r="G78" i="4"/>
  <c r="E78" i="4"/>
  <c r="D78" i="4"/>
  <c r="H69" i="4"/>
  <c r="G69" i="4"/>
  <c r="F69" i="4"/>
  <c r="E69" i="4"/>
  <c r="D69" i="4"/>
  <c r="H60" i="4"/>
  <c r="G60" i="4"/>
  <c r="F60" i="4"/>
  <c r="E60" i="4"/>
  <c r="D60" i="4"/>
  <c r="B140" i="4"/>
  <c r="C166" i="4"/>
  <c r="B166" i="4" s="1"/>
  <c r="C165" i="4"/>
  <c r="C164" i="4"/>
  <c r="B164" i="4" s="1"/>
  <c r="C163" i="4"/>
  <c r="B163" i="4" s="1"/>
  <c r="C158" i="4"/>
  <c r="B158" i="4" s="1"/>
  <c r="C157" i="4"/>
  <c r="B157" i="4" s="1"/>
  <c r="C156" i="4"/>
  <c r="B156" i="4" s="1"/>
  <c r="C155" i="4"/>
  <c r="B155" i="4" s="1"/>
  <c r="C154" i="4"/>
  <c r="B154" i="4" s="1"/>
  <c r="C153" i="4"/>
  <c r="B153" i="4" s="1"/>
  <c r="F148" i="4"/>
  <c r="F147" i="4"/>
  <c r="F146" i="4"/>
  <c r="F145" i="4"/>
  <c r="C148" i="4"/>
  <c r="C147" i="4"/>
  <c r="C146" i="4"/>
  <c r="C145" i="4"/>
  <c r="C140" i="4"/>
  <c r="C139" i="4"/>
  <c r="B139" i="4" s="1"/>
  <c r="C138" i="4"/>
  <c r="B138" i="4" s="1"/>
  <c r="C137" i="4"/>
  <c r="B137" i="4" s="1"/>
  <c r="C132" i="4"/>
  <c r="B132" i="4" s="1"/>
  <c r="C131" i="4"/>
  <c r="B131" i="4" s="1"/>
  <c r="C130" i="4"/>
  <c r="B130" i="4" s="1"/>
  <c r="C129" i="4"/>
  <c r="B129" i="4" s="1"/>
  <c r="C128" i="4"/>
  <c r="B128" i="4" s="1"/>
  <c r="C127" i="4"/>
  <c r="B127" i="4" s="1"/>
  <c r="C126" i="4"/>
  <c r="B126" i="4" s="1"/>
  <c r="C125" i="4"/>
  <c r="C120" i="4"/>
  <c r="B120" i="4" s="1"/>
  <c r="C119" i="4"/>
  <c r="B119" i="4" s="1"/>
  <c r="C118" i="4"/>
  <c r="B118" i="4" s="1"/>
  <c r="C117" i="4"/>
  <c r="B117" i="4" s="1"/>
  <c r="C116" i="4"/>
  <c r="B116" i="4" s="1"/>
  <c r="C115" i="4"/>
  <c r="B115" i="4" s="1"/>
  <c r="F110" i="4"/>
  <c r="F109" i="4"/>
  <c r="F108" i="4"/>
  <c r="F107" i="4"/>
  <c r="F106" i="4"/>
  <c r="C110" i="4"/>
  <c r="C109" i="4"/>
  <c r="C108" i="4"/>
  <c r="C107" i="4"/>
  <c r="C106" i="4"/>
  <c r="F101" i="4"/>
  <c r="F100" i="4"/>
  <c r="C101" i="4"/>
  <c r="C100" i="4"/>
  <c r="C102" i="4" s="1"/>
  <c r="C95" i="4"/>
  <c r="C94" i="4"/>
  <c r="C93" i="4"/>
  <c r="C92" i="4"/>
  <c r="C96" i="4" s="1"/>
  <c r="F95" i="4"/>
  <c r="F94" i="4"/>
  <c r="F93" i="4"/>
  <c r="F92" i="4"/>
  <c r="F87" i="4"/>
  <c r="F86" i="4"/>
  <c r="F85" i="4"/>
  <c r="F84" i="4"/>
  <c r="B84" i="4" s="1"/>
  <c r="F83" i="4"/>
  <c r="F82" i="4"/>
  <c r="C87" i="4"/>
  <c r="C86" i="4"/>
  <c r="C85" i="4"/>
  <c r="C84" i="4"/>
  <c r="C83" i="4"/>
  <c r="C82" i="4"/>
  <c r="F77" i="4"/>
  <c r="F76" i="4"/>
  <c r="F75" i="4"/>
  <c r="F74" i="4"/>
  <c r="F73" i="4"/>
  <c r="C77" i="4"/>
  <c r="C76" i="4"/>
  <c r="C75" i="4"/>
  <c r="C74" i="4"/>
  <c r="C73" i="4"/>
  <c r="C68" i="4"/>
  <c r="B68" i="4" s="1"/>
  <c r="C67" i="4"/>
  <c r="B67" i="4" s="1"/>
  <c r="C66" i="4"/>
  <c r="B66" i="4" s="1"/>
  <c r="C65" i="4"/>
  <c r="B65" i="4" s="1"/>
  <c r="C64" i="4"/>
  <c r="B64" i="4" s="1"/>
  <c r="C59" i="4"/>
  <c r="B59" i="4" s="1"/>
  <c r="C58" i="4"/>
  <c r="B58" i="4" s="1"/>
  <c r="C57" i="4"/>
  <c r="B57" i="4" s="1"/>
  <c r="C56" i="4"/>
  <c r="B56" i="4" s="1"/>
  <c r="C55" i="4"/>
  <c r="B55" i="4" s="1"/>
  <c r="C54" i="4"/>
  <c r="B54" i="4" s="1"/>
  <c r="F49" i="4"/>
  <c r="F48" i="4"/>
  <c r="F47" i="4"/>
  <c r="C49" i="4"/>
  <c r="C48" i="4"/>
  <c r="C47" i="4"/>
  <c r="J50" i="4"/>
  <c r="I50" i="4"/>
  <c r="H50" i="4"/>
  <c r="G50" i="4"/>
  <c r="E50" i="4"/>
  <c r="D50" i="4"/>
  <c r="H43" i="4"/>
  <c r="G43" i="4"/>
  <c r="F43" i="4"/>
  <c r="E43" i="4"/>
  <c r="D43" i="4"/>
  <c r="C42" i="4"/>
  <c r="B42" i="4" s="1"/>
  <c r="C41" i="4"/>
  <c r="B41" i="4" s="1"/>
  <c r="C40" i="4"/>
  <c r="B40" i="4" s="1"/>
  <c r="C39" i="4"/>
  <c r="C38" i="4"/>
  <c r="B38" i="4" s="1"/>
  <c r="C37" i="4"/>
  <c r="B37" i="4" s="1"/>
  <c r="G33" i="4"/>
  <c r="F33" i="4"/>
  <c r="E33" i="4"/>
  <c r="D33" i="4"/>
  <c r="C32" i="4"/>
  <c r="B32" i="4" s="1"/>
  <c r="C31" i="4"/>
  <c r="B31" i="4" s="1"/>
  <c r="C30" i="4"/>
  <c r="C33" i="4" s="1"/>
  <c r="K26" i="4"/>
  <c r="J26" i="4"/>
  <c r="I26" i="4"/>
  <c r="H26" i="4"/>
  <c r="G26" i="4"/>
  <c r="E26" i="4"/>
  <c r="D26" i="4"/>
  <c r="F25" i="4"/>
  <c r="F24" i="4"/>
  <c r="F23" i="4"/>
  <c r="F22" i="4"/>
  <c r="C25" i="4"/>
  <c r="B25" i="4" s="1"/>
  <c r="C24" i="4"/>
  <c r="C23" i="4"/>
  <c r="C22" i="4"/>
  <c r="C17" i="4"/>
  <c r="B17" i="4" s="1"/>
  <c r="C16" i="4"/>
  <c r="B16" i="4" s="1"/>
  <c r="C15" i="4"/>
  <c r="B15" i="4"/>
  <c r="C14" i="4"/>
  <c r="B14" i="4" s="1"/>
  <c r="C13" i="4"/>
  <c r="B13" i="4" s="1"/>
  <c r="H18" i="4"/>
  <c r="G18" i="4"/>
  <c r="F18" i="4"/>
  <c r="E18" i="4"/>
  <c r="D18" i="4"/>
  <c r="C8" i="4"/>
  <c r="B8" i="4" s="1"/>
  <c r="C7" i="4"/>
  <c r="B7" i="4" s="1"/>
  <c r="C6" i="4"/>
  <c r="B6" i="4" s="1"/>
  <c r="C5" i="4"/>
  <c r="B5" i="4" s="1"/>
  <c r="C4" i="4"/>
  <c r="C3" i="4"/>
  <c r="B3" i="4" s="1"/>
  <c r="H9" i="4"/>
  <c r="G9" i="4"/>
  <c r="F9" i="4"/>
  <c r="E9" i="4"/>
  <c r="D9" i="4"/>
  <c r="F94" i="3"/>
  <c r="F93" i="3"/>
  <c r="F92" i="3"/>
  <c r="F91" i="3"/>
  <c r="F90" i="3"/>
  <c r="F89" i="3"/>
  <c r="F88" i="3"/>
  <c r="F87" i="3"/>
  <c r="B87" i="3" s="1"/>
  <c r="F86" i="3"/>
  <c r="B86" i="3" s="1"/>
  <c r="F85" i="3"/>
  <c r="B85" i="3" s="1"/>
  <c r="F84" i="3"/>
  <c r="F83" i="3"/>
  <c r="F82" i="3"/>
  <c r="F81" i="3"/>
  <c r="F80" i="3"/>
  <c r="F79" i="3"/>
  <c r="F78" i="3"/>
  <c r="B78" i="3" s="1"/>
  <c r="F77" i="3"/>
  <c r="F76" i="3"/>
  <c r="F75" i="3"/>
  <c r="F74" i="3"/>
  <c r="F73" i="3"/>
  <c r="F72" i="3"/>
  <c r="F71" i="3"/>
  <c r="F70" i="3"/>
  <c r="F69" i="3"/>
  <c r="F68" i="3"/>
  <c r="F67" i="3"/>
  <c r="B67" i="3" s="1"/>
  <c r="F66" i="3"/>
  <c r="B66" i="3" s="1"/>
  <c r="F65" i="3"/>
  <c r="B65" i="3" s="1"/>
  <c r="F64" i="3"/>
  <c r="F63" i="3"/>
  <c r="F62" i="3"/>
  <c r="F61" i="3"/>
  <c r="F60" i="3"/>
  <c r="F59" i="3"/>
  <c r="F58" i="3"/>
  <c r="B58" i="3" s="1"/>
  <c r="F57" i="3"/>
  <c r="F56" i="3"/>
  <c r="F55" i="3"/>
  <c r="F54" i="3"/>
  <c r="F53" i="3"/>
  <c r="F52" i="3"/>
  <c r="F51" i="3"/>
  <c r="F50" i="3"/>
  <c r="F49" i="3"/>
  <c r="F48" i="3"/>
  <c r="F47" i="3"/>
  <c r="B47" i="3" s="1"/>
  <c r="F46" i="3"/>
  <c r="B46" i="3" s="1"/>
  <c r="F45" i="3"/>
  <c r="B45" i="3" s="1"/>
  <c r="F44" i="3"/>
  <c r="F43" i="3"/>
  <c r="F42" i="3"/>
  <c r="F41" i="3"/>
  <c r="F40" i="3"/>
  <c r="F39" i="3"/>
  <c r="F38" i="3"/>
  <c r="B38" i="3" s="1"/>
  <c r="F37" i="3"/>
  <c r="F36" i="3"/>
  <c r="F35" i="3"/>
  <c r="F34" i="3"/>
  <c r="F33" i="3"/>
  <c r="F32" i="3"/>
  <c r="F31" i="3"/>
  <c r="F30" i="3"/>
  <c r="F29" i="3"/>
  <c r="F28" i="3"/>
  <c r="F27" i="3"/>
  <c r="B27" i="3" s="1"/>
  <c r="F26" i="3"/>
  <c r="B26" i="3" s="1"/>
  <c r="F25" i="3"/>
  <c r="F24" i="3"/>
  <c r="F23" i="3"/>
  <c r="F22" i="3"/>
  <c r="F21" i="3"/>
  <c r="F20" i="3"/>
  <c r="F19" i="3"/>
  <c r="F18" i="3"/>
  <c r="B18" i="3" s="1"/>
  <c r="F17" i="3"/>
  <c r="F16" i="3"/>
  <c r="F15" i="3"/>
  <c r="F14" i="3"/>
  <c r="F13" i="3"/>
  <c r="F12" i="3"/>
  <c r="F11" i="3"/>
  <c r="F10" i="3"/>
  <c r="F9" i="3"/>
  <c r="F8" i="3"/>
  <c r="F7" i="3"/>
  <c r="B7" i="3" s="1"/>
  <c r="F6" i="3"/>
  <c r="B6" i="3" s="1"/>
  <c r="F5" i="3"/>
  <c r="B5" i="3" s="1"/>
  <c r="F4" i="3"/>
  <c r="F3" i="3"/>
  <c r="C94" i="3"/>
  <c r="B94" i="3" s="1"/>
  <c r="C93" i="3"/>
  <c r="B93" i="3" s="1"/>
  <c r="C92" i="3"/>
  <c r="B92" i="3" s="1"/>
  <c r="C91" i="3"/>
  <c r="B91" i="3" s="1"/>
  <c r="C90" i="3"/>
  <c r="B90" i="3" s="1"/>
  <c r="C89" i="3"/>
  <c r="C88" i="3"/>
  <c r="C87" i="3"/>
  <c r="C86" i="3"/>
  <c r="C85" i="3"/>
  <c r="C84" i="3"/>
  <c r="C83" i="3"/>
  <c r="C82" i="3"/>
  <c r="C81" i="3"/>
  <c r="C80" i="3"/>
  <c r="C79" i="3"/>
  <c r="C78" i="3"/>
  <c r="C77" i="3"/>
  <c r="C76" i="3"/>
  <c r="C75" i="3"/>
  <c r="C74" i="3"/>
  <c r="B74" i="3" s="1"/>
  <c r="C73" i="3"/>
  <c r="B73" i="3" s="1"/>
  <c r="C72" i="3"/>
  <c r="B72" i="3" s="1"/>
  <c r="C71" i="3"/>
  <c r="B71" i="3" s="1"/>
  <c r="C70" i="3"/>
  <c r="B70" i="3" s="1"/>
  <c r="C69" i="3"/>
  <c r="C68" i="3"/>
  <c r="C67" i="3"/>
  <c r="C66" i="3"/>
  <c r="C65" i="3"/>
  <c r="C64" i="3"/>
  <c r="C63" i="3"/>
  <c r="C62" i="3"/>
  <c r="C61" i="3"/>
  <c r="C60" i="3"/>
  <c r="C59" i="3"/>
  <c r="C58" i="3"/>
  <c r="C57" i="3"/>
  <c r="C56" i="3"/>
  <c r="C55" i="3"/>
  <c r="C54" i="3"/>
  <c r="B54" i="3" s="1"/>
  <c r="C53" i="3"/>
  <c r="B53" i="3" s="1"/>
  <c r="C52" i="3"/>
  <c r="B52" i="3" s="1"/>
  <c r="C51" i="3"/>
  <c r="B51" i="3" s="1"/>
  <c r="C50" i="3"/>
  <c r="B50" i="3" s="1"/>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B14" i="3" s="1"/>
  <c r="C13" i="3"/>
  <c r="C12" i="3"/>
  <c r="B12" i="3" s="1"/>
  <c r="C11" i="3"/>
  <c r="C10" i="3"/>
  <c r="B10" i="3" s="1"/>
  <c r="C9" i="3"/>
  <c r="C8" i="3"/>
  <c r="C7" i="3"/>
  <c r="C6" i="3"/>
  <c r="C5" i="3"/>
  <c r="C4" i="3"/>
  <c r="C3" i="3"/>
  <c r="K95" i="3"/>
  <c r="J95" i="3"/>
  <c r="I95" i="3"/>
  <c r="H95" i="3"/>
  <c r="G95" i="3"/>
  <c r="E95" i="3"/>
  <c r="D95" i="3"/>
  <c r="B13" i="3"/>
  <c r="B4" i="3"/>
  <c r="B3" i="3"/>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B76" i="10" l="1"/>
  <c r="C95" i="10"/>
  <c r="B28" i="10"/>
  <c r="H95" i="10"/>
  <c r="B88" i="10"/>
  <c r="B10" i="10"/>
  <c r="B50" i="10"/>
  <c r="B54" i="10"/>
  <c r="B8" i="10"/>
  <c r="B68" i="10"/>
  <c r="B30" i="10"/>
  <c r="B90" i="10"/>
  <c r="B48" i="10"/>
  <c r="B70" i="10"/>
  <c r="B31" i="1"/>
  <c r="B32" i="1" s="1"/>
  <c r="B246" i="1"/>
  <c r="C395" i="1"/>
  <c r="B365" i="1"/>
  <c r="J21" i="6"/>
  <c r="C55" i="6"/>
  <c r="B12" i="6"/>
  <c r="B16" i="6"/>
  <c r="B20" i="6"/>
  <c r="E21" i="6"/>
  <c r="M21" i="6"/>
  <c r="B10" i="6"/>
  <c r="B7" i="6"/>
  <c r="B46" i="6"/>
  <c r="B48" i="6" s="1"/>
  <c r="B25" i="6"/>
  <c r="B27" i="6" s="1"/>
  <c r="G21" i="6"/>
  <c r="B15" i="6"/>
  <c r="B19" i="6"/>
  <c r="B23" i="3"/>
  <c r="B31" i="3"/>
  <c r="B17" i="3"/>
  <c r="B37" i="3"/>
  <c r="B57" i="3"/>
  <c r="B77" i="3"/>
  <c r="B28" i="3"/>
  <c r="B21" i="3"/>
  <c r="B29" i="3"/>
  <c r="B22" i="3"/>
  <c r="B30" i="3"/>
  <c r="B43" i="3"/>
  <c r="B11" i="3"/>
  <c r="B32" i="3"/>
  <c r="B33" i="3"/>
  <c r="B34" i="3"/>
  <c r="F247" i="1"/>
  <c r="B476" i="1"/>
  <c r="B253" i="1"/>
  <c r="C26" i="1"/>
  <c r="E477" i="1"/>
  <c r="B86" i="5"/>
  <c r="C95" i="9"/>
  <c r="C32" i="1"/>
  <c r="C309" i="1"/>
  <c r="B370" i="1"/>
  <c r="B368" i="1"/>
  <c r="B24" i="1"/>
  <c r="B26" i="1" s="1"/>
  <c r="B87" i="4"/>
  <c r="B94" i="4"/>
  <c r="B93" i="4"/>
  <c r="C18" i="4"/>
  <c r="B18" i="4" s="1"/>
  <c r="F102" i="4"/>
  <c r="B86" i="4"/>
  <c r="F96" i="4"/>
  <c r="B82" i="4"/>
  <c r="C60" i="4"/>
  <c r="B148" i="4"/>
  <c r="C133" i="4"/>
  <c r="B92" i="4"/>
  <c r="C149" i="4"/>
  <c r="F26" i="4"/>
  <c r="C26" i="4"/>
  <c r="C50" i="4"/>
  <c r="B76" i="4"/>
  <c r="C159" i="4"/>
  <c r="C167" i="4"/>
  <c r="B48" i="4"/>
  <c r="B77" i="4"/>
  <c r="C121" i="4"/>
  <c r="F68" i="7"/>
  <c r="C19" i="7"/>
  <c r="B18" i="7"/>
  <c r="B61" i="7"/>
  <c r="C73" i="7"/>
  <c r="B161" i="1"/>
  <c r="B369" i="1"/>
  <c r="C174" i="1"/>
  <c r="C477" i="1"/>
  <c r="B48" i="1"/>
  <c r="B49" i="1" s="1"/>
  <c r="B38" i="1"/>
  <c r="F32" i="1"/>
  <c r="B458" i="1"/>
  <c r="B44" i="1"/>
  <c r="F62" i="7"/>
  <c r="C68" i="7"/>
  <c r="C40" i="7"/>
  <c r="B38" i="7"/>
  <c r="C48" i="7"/>
  <c r="C62" i="7"/>
  <c r="C78" i="4"/>
  <c r="B165" i="4"/>
  <c r="B167" i="4" s="1"/>
  <c r="F111" i="4"/>
  <c r="C88" i="4"/>
  <c r="C43" i="4"/>
  <c r="B73" i="4"/>
  <c r="B74" i="4"/>
  <c r="F149" i="4"/>
  <c r="B95" i="4"/>
  <c r="F78" i="4"/>
  <c r="F88" i="4"/>
  <c r="B159" i="4"/>
  <c r="B147" i="4"/>
  <c r="B101" i="4"/>
  <c r="B106" i="4"/>
  <c r="B69" i="4"/>
  <c r="B107" i="4"/>
  <c r="B121" i="4"/>
  <c r="B108" i="4"/>
  <c r="C9" i="4"/>
  <c r="B83" i="4"/>
  <c r="B475" i="1"/>
  <c r="C426" i="1"/>
  <c r="B383" i="1"/>
  <c r="C377" i="1"/>
  <c r="C361" i="1"/>
  <c r="B321" i="1"/>
  <c r="B272" i="1"/>
  <c r="B273" i="1" s="1"/>
  <c r="B244" i="1"/>
  <c r="B245" i="1"/>
  <c r="C247" i="1"/>
  <c r="C411" i="1"/>
  <c r="B114" i="1"/>
  <c r="B341" i="1"/>
  <c r="F371" i="1"/>
  <c r="B420" i="1"/>
  <c r="B421" i="1" s="1"/>
  <c r="C351" i="1"/>
  <c r="B189" i="1"/>
  <c r="C484" i="1"/>
  <c r="B208" i="1"/>
  <c r="B209" i="1" s="1"/>
  <c r="J421" i="1"/>
  <c r="B451" i="1"/>
  <c r="E72" i="1"/>
  <c r="B366" i="1"/>
  <c r="B430" i="1"/>
  <c r="B431" i="1" s="1"/>
  <c r="B167" i="1"/>
  <c r="B405" i="1"/>
  <c r="B406" i="1" s="1"/>
  <c r="B243" i="1"/>
  <c r="B171" i="1"/>
  <c r="B174" i="1" s="1"/>
  <c r="B375" i="1"/>
  <c r="B377" i="1" s="1"/>
  <c r="C416" i="1"/>
  <c r="C153" i="1"/>
  <c r="B140" i="1"/>
  <c r="B401" i="1"/>
  <c r="C401" i="1"/>
  <c r="B126" i="1"/>
  <c r="B361" i="1"/>
  <c r="C371" i="1"/>
  <c r="B388" i="1"/>
  <c r="B118" i="1"/>
  <c r="B120" i="1" s="1"/>
  <c r="B307" i="1"/>
  <c r="B309" i="1" s="1"/>
  <c r="B345" i="1"/>
  <c r="B351" i="1" s="1"/>
  <c r="B474" i="1"/>
  <c r="B20" i="1"/>
  <c r="B147" i="1"/>
  <c r="B387" i="1"/>
  <c r="B465" i="1"/>
  <c r="B152" i="1"/>
  <c r="B153" i="1" s="1"/>
  <c r="B395" i="1"/>
  <c r="B72" i="1"/>
  <c r="G12" i="1"/>
  <c r="B3" i="1"/>
  <c r="B4" i="1" s="1"/>
  <c r="B8" i="7"/>
  <c r="B9" i="7" s="1"/>
  <c r="B23" i="7"/>
  <c r="B24" i="7" s="1"/>
  <c r="B13" i="7"/>
  <c r="B14" i="7" s="1"/>
  <c r="C9" i="7"/>
  <c r="C34" i="7"/>
  <c r="B33" i="7"/>
  <c r="B34" i="7" s="1"/>
  <c r="F48" i="7"/>
  <c r="C88" i="7"/>
  <c r="B77" i="7"/>
  <c r="B78" i="7" s="1"/>
  <c r="B67" i="7"/>
  <c r="B56" i="7"/>
  <c r="B92" i="7"/>
  <c r="B93" i="7" s="1"/>
  <c r="B66" i="7"/>
  <c r="B68" i="7" s="1"/>
  <c r="B39" i="7"/>
  <c r="I48" i="7"/>
  <c r="C24" i="7"/>
  <c r="B19" i="7"/>
  <c r="C56" i="7"/>
  <c r="E14" i="7"/>
  <c r="C29" i="7"/>
  <c r="E40" i="7"/>
  <c r="B60" i="7"/>
  <c r="B82" i="7"/>
  <c r="B83" i="7" s="1"/>
  <c r="E83" i="7"/>
  <c r="B95" i="8"/>
  <c r="B95" i="9"/>
  <c r="B38" i="10"/>
  <c r="B19" i="10"/>
  <c r="B39" i="10"/>
  <c r="B59" i="10"/>
  <c r="B79" i="10"/>
  <c r="B20" i="10"/>
  <c r="B40" i="10"/>
  <c r="B60" i="10"/>
  <c r="B80" i="10"/>
  <c r="B18" i="10"/>
  <c r="B58" i="10"/>
  <c r="B21" i="10"/>
  <c r="B61" i="10"/>
  <c r="B81" i="10"/>
  <c r="B22" i="10"/>
  <c r="B42" i="10"/>
  <c r="B62" i="10"/>
  <c r="B82" i="10"/>
  <c r="B78" i="10"/>
  <c r="B41" i="10"/>
  <c r="B3" i="10"/>
  <c r="B23" i="10"/>
  <c r="B43" i="10"/>
  <c r="B63" i="10"/>
  <c r="B83" i="10"/>
  <c r="B4" i="10"/>
  <c r="B44" i="10"/>
  <c r="B84" i="10"/>
  <c r="B5" i="10"/>
  <c r="B25" i="10"/>
  <c r="B45" i="10"/>
  <c r="B65" i="10"/>
  <c r="B85" i="10"/>
  <c r="B6" i="10"/>
  <c r="B26" i="10"/>
  <c r="B46" i="10"/>
  <c r="B66" i="10"/>
  <c r="B86" i="10"/>
  <c r="B7" i="10"/>
  <c r="B27" i="10"/>
  <c r="B47" i="10"/>
  <c r="B67" i="10"/>
  <c r="B87" i="10"/>
  <c r="B24" i="10"/>
  <c r="B64" i="10"/>
  <c r="B9" i="10"/>
  <c r="B29" i="10"/>
  <c r="B49" i="10"/>
  <c r="B69" i="10"/>
  <c r="B89" i="10"/>
  <c r="B17" i="10"/>
  <c r="B53" i="6"/>
  <c r="B54" i="6"/>
  <c r="B52" i="6"/>
  <c r="B55" i="6" s="1"/>
  <c r="F41" i="6"/>
  <c r="B38" i="6"/>
  <c r="B41" i="6" s="1"/>
  <c r="B31" i="6"/>
  <c r="B33" i="6" s="1"/>
  <c r="B5" i="6"/>
  <c r="B9" i="6"/>
  <c r="B13" i="6"/>
  <c r="B17" i="6"/>
  <c r="B4" i="6"/>
  <c r="B8" i="6"/>
  <c r="B3" i="6"/>
  <c r="B6" i="6"/>
  <c r="B14" i="6"/>
  <c r="B18" i="6"/>
  <c r="C21" i="6"/>
  <c r="B81" i="5"/>
  <c r="B82" i="5"/>
  <c r="B83" i="5"/>
  <c r="B84" i="5"/>
  <c r="B85" i="5"/>
  <c r="B51" i="5"/>
  <c r="B52" i="5"/>
  <c r="B53" i="5"/>
  <c r="B57" i="5"/>
  <c r="B58" i="5"/>
  <c r="C104" i="5"/>
  <c r="B119" i="5"/>
  <c r="B48" i="5"/>
  <c r="B49" i="5"/>
  <c r="B54" i="5"/>
  <c r="B80" i="5"/>
  <c r="B55" i="5"/>
  <c r="B79" i="5"/>
  <c r="B145" i="4"/>
  <c r="B146" i="4"/>
  <c r="B141" i="4"/>
  <c r="C141" i="4"/>
  <c r="B125" i="4"/>
  <c r="B133" i="4" s="1"/>
  <c r="B109" i="4"/>
  <c r="B110" i="4"/>
  <c r="C111" i="4"/>
  <c r="B100" i="4"/>
  <c r="B102" i="4" s="1"/>
  <c r="B85" i="4"/>
  <c r="B75" i="4"/>
  <c r="C69" i="4"/>
  <c r="B60" i="4"/>
  <c r="B47" i="4"/>
  <c r="B49" i="4"/>
  <c r="B39" i="4"/>
  <c r="B43" i="4" s="1"/>
  <c r="B30" i="4"/>
  <c r="B33" i="4" s="1"/>
  <c r="B23" i="4"/>
  <c r="B24" i="4"/>
  <c r="B22" i="4"/>
  <c r="B4" i="4"/>
  <c r="B9" i="4" s="1"/>
  <c r="B24" i="3"/>
  <c r="B44" i="3"/>
  <c r="B25" i="3"/>
  <c r="B8" i="3"/>
  <c r="B48" i="3"/>
  <c r="B68" i="3"/>
  <c r="B88" i="3"/>
  <c r="B9" i="3"/>
  <c r="B49" i="3"/>
  <c r="B69" i="3"/>
  <c r="B89" i="3"/>
  <c r="F95" i="3"/>
  <c r="C95" i="3"/>
  <c r="B20" i="3"/>
  <c r="B40" i="3"/>
  <c r="B60" i="3"/>
  <c r="B80" i="3"/>
  <c r="B19" i="3"/>
  <c r="B59" i="3"/>
  <c r="B79" i="3"/>
  <c r="B41" i="3"/>
  <c r="B61" i="3"/>
  <c r="B81" i="3"/>
  <c r="B42" i="3"/>
  <c r="B82" i="3"/>
  <c r="B63" i="3"/>
  <c r="B83" i="3"/>
  <c r="B39" i="3"/>
  <c r="B62" i="3"/>
  <c r="B64" i="3"/>
  <c r="B84" i="3"/>
  <c r="E59" i="5"/>
  <c r="C29" i="5"/>
  <c r="B44" i="5"/>
  <c r="B87" i="5"/>
  <c r="C89" i="5"/>
  <c r="B88" i="5"/>
  <c r="B20" i="5"/>
  <c r="B29" i="5" s="1"/>
  <c r="B50" i="5"/>
  <c r="C74" i="5"/>
  <c r="C44" i="5"/>
  <c r="C59" i="5"/>
  <c r="B93" i="5"/>
  <c r="B104" i="5" s="1"/>
  <c r="B204" i="1"/>
  <c r="B108" i="1"/>
  <c r="B484" i="1"/>
  <c r="J389" i="1"/>
  <c r="B325" i="1"/>
  <c r="B331" i="1" s="1"/>
  <c r="B9" i="1"/>
  <c r="B12" i="1" s="1"/>
  <c r="B133" i="1"/>
  <c r="B442" i="1"/>
  <c r="B74" i="5"/>
  <c r="E89" i="5"/>
  <c r="B78" i="5"/>
  <c r="B14" i="5"/>
  <c r="F50" i="4"/>
  <c r="B35" i="3"/>
  <c r="B75" i="3"/>
  <c r="B15" i="3"/>
  <c r="B55" i="3"/>
  <c r="B16" i="3"/>
  <c r="B36" i="3"/>
  <c r="B56" i="3"/>
  <c r="B76" i="3"/>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K95" i="2"/>
  <c r="J95" i="2"/>
  <c r="I95" i="2"/>
  <c r="H95" i="2"/>
  <c r="G95" i="2"/>
  <c r="F95" i="2"/>
  <c r="E95" i="2"/>
  <c r="D95" i="2"/>
  <c r="C95" i="2"/>
  <c r="B59" i="5" l="1"/>
  <c r="B50" i="4"/>
  <c r="B96" i="4"/>
  <c r="B26" i="4"/>
  <c r="B62" i="7"/>
  <c r="B40" i="7"/>
  <c r="B371" i="1"/>
  <c r="B111" i="4"/>
  <c r="B149" i="4"/>
  <c r="B78" i="4"/>
  <c r="B88" i="4"/>
  <c r="B477" i="1"/>
  <c r="B247" i="1"/>
  <c r="B389" i="1"/>
  <c r="B48" i="7"/>
  <c r="B95" i="10"/>
  <c r="B21" i="6"/>
  <c r="B89" i="5"/>
  <c r="B95" i="3"/>
  <c r="B95" i="2"/>
</calcChain>
</file>

<file path=xl/sharedStrings.xml><?xml version="1.0" encoding="utf-8"?>
<sst xmlns="http://schemas.openxmlformats.org/spreadsheetml/2006/main" count="3497" uniqueCount="624">
  <si>
    <t>Total Votes</t>
  </si>
  <si>
    <t>Thomas Carle</t>
  </si>
  <si>
    <t>Paul M. Wendel Jr.</t>
  </si>
  <si>
    <t>Scatterings</t>
  </si>
  <si>
    <t>Over Votes</t>
  </si>
  <si>
    <t>Under Votes</t>
  </si>
  <si>
    <t>Vote for one</t>
  </si>
  <si>
    <t/>
  </si>
  <si>
    <t>TOTAL</t>
  </si>
  <si>
    <t>DEM</t>
  </si>
  <si>
    <t>WOR</t>
  </si>
  <si>
    <t>REP</t>
  </si>
  <si>
    <t>CON</t>
  </si>
  <si>
    <t>W-IN</t>
  </si>
  <si>
    <t>Arkwright</t>
  </si>
  <si>
    <t>Busti 1</t>
  </si>
  <si>
    <t>Busti 2</t>
  </si>
  <si>
    <t>Busti 3</t>
  </si>
  <si>
    <t>Busti 4</t>
  </si>
  <si>
    <t>Carroll 1</t>
  </si>
  <si>
    <t>Carroll 2</t>
  </si>
  <si>
    <t>Charlotte</t>
  </si>
  <si>
    <t>Chautauqua 1</t>
  </si>
  <si>
    <t>Chautauqua 2</t>
  </si>
  <si>
    <t>Chautauqua 3</t>
  </si>
  <si>
    <t>Chautauqua 4</t>
  </si>
  <si>
    <t>Cherry Creek</t>
  </si>
  <si>
    <t>Clymer</t>
  </si>
  <si>
    <t>Dunkirk Town 1</t>
  </si>
  <si>
    <t>Dunkirk Town 2</t>
  </si>
  <si>
    <t>Dunkirk City 1-1</t>
  </si>
  <si>
    <t>Dunkirk City 1-2</t>
  </si>
  <si>
    <t>Dunkirk City 2-1</t>
  </si>
  <si>
    <t>Dunkirk City 2-2</t>
  </si>
  <si>
    <t>Dunkirk City 2-3</t>
  </si>
  <si>
    <t>Dunkirk City 3-1</t>
  </si>
  <si>
    <t>Dunkirk City 3-2</t>
  </si>
  <si>
    <t>Dunkirk City 3-3</t>
  </si>
  <si>
    <t>Dunkirk City 3-4</t>
  </si>
  <si>
    <t>Dunkirk City 4-1</t>
  </si>
  <si>
    <t>Dunkirk City 4-2</t>
  </si>
  <si>
    <t>Ellery 1</t>
  </si>
  <si>
    <t>Ellery 2</t>
  </si>
  <si>
    <t>Ellery 3</t>
  </si>
  <si>
    <t>Ellicott 1-1</t>
  </si>
  <si>
    <t>Ellicott 1-2</t>
  </si>
  <si>
    <t>Ellicott 2-1</t>
  </si>
  <si>
    <t>Ellicott 2-2</t>
  </si>
  <si>
    <t>Ellicott 2-3</t>
  </si>
  <si>
    <t>Ellicott 2-4</t>
  </si>
  <si>
    <t>Ellicott 3-1</t>
  </si>
  <si>
    <t>Ellicott 3-2</t>
  </si>
  <si>
    <t>Ellicott 4-1</t>
  </si>
  <si>
    <t>Ellicott 4-2</t>
  </si>
  <si>
    <t>Ellicott 4-3</t>
  </si>
  <si>
    <t>Ellington</t>
  </si>
  <si>
    <t>French Creek</t>
  </si>
  <si>
    <t>Gerry</t>
  </si>
  <si>
    <t>Hanover 1</t>
  </si>
  <si>
    <t>Hanover 2</t>
  </si>
  <si>
    <t>Hanover 3</t>
  </si>
  <si>
    <t>Hanover 4</t>
  </si>
  <si>
    <t>Harmony 1</t>
  </si>
  <si>
    <t>Harmony 2</t>
  </si>
  <si>
    <t>Jamestown 1-1</t>
  </si>
  <si>
    <t>Jamestown 1-2</t>
  </si>
  <si>
    <t>Jamestown 2-1</t>
  </si>
  <si>
    <t>Jamestown 2-2</t>
  </si>
  <si>
    <t>Jamestown 3-1</t>
  </si>
  <si>
    <t>Jamestown 3-2</t>
  </si>
  <si>
    <t>Jamestown 3-3</t>
  </si>
  <si>
    <t>Jamestown 3-4</t>
  </si>
  <si>
    <t>Jamestown 4-1</t>
  </si>
  <si>
    <t>Jamestown 4-2</t>
  </si>
  <si>
    <t>Jamestown 4-3</t>
  </si>
  <si>
    <t>Jamestown 5-1</t>
  </si>
  <si>
    <t>Jamestown 5-2</t>
  </si>
  <si>
    <t>Jamestown 5-3</t>
  </si>
  <si>
    <t>Jamestown 6-1</t>
  </si>
  <si>
    <t>Jamestown 6-2</t>
  </si>
  <si>
    <t>Jamestown 6-3</t>
  </si>
  <si>
    <t>Jamestown 6-4</t>
  </si>
  <si>
    <t>Kiantone</t>
  </si>
  <si>
    <t>Mina</t>
  </si>
  <si>
    <t>North Harmony</t>
  </si>
  <si>
    <t>Poland 1</t>
  </si>
  <si>
    <t>Poland 2</t>
  </si>
  <si>
    <t>Pomfret 1</t>
  </si>
  <si>
    <t>Pomfret 2</t>
  </si>
  <si>
    <t>Pomfret 3</t>
  </si>
  <si>
    <t>Pomfret 4</t>
  </si>
  <si>
    <t>Pomfret 5</t>
  </si>
  <si>
    <t>Pomfret 6</t>
  </si>
  <si>
    <t>Portland 1</t>
  </si>
  <si>
    <t>Portland 2</t>
  </si>
  <si>
    <t>Ripley</t>
  </si>
  <si>
    <t>Sheridan</t>
  </si>
  <si>
    <t>Sherman</t>
  </si>
  <si>
    <t>Sherman V</t>
  </si>
  <si>
    <t>Stockton 1</t>
  </si>
  <si>
    <t>Stockton 2</t>
  </si>
  <si>
    <t>Stockton 2V</t>
  </si>
  <si>
    <t>Villenova</t>
  </si>
  <si>
    <t>Westfield 1</t>
  </si>
  <si>
    <t>Westfield 2</t>
  </si>
  <si>
    <t>Westfield 3</t>
  </si>
  <si>
    <t>TOTALS</t>
  </si>
  <si>
    <t>Gregory Krauza</t>
  </si>
  <si>
    <t>Gregory K. Carlson</t>
  </si>
  <si>
    <t>Marcus Buchanan</t>
  </si>
  <si>
    <t>Robert Bankoski</t>
  </si>
  <si>
    <t>Robert E. Dando Jr.</t>
  </si>
  <si>
    <t>Bob Scudder</t>
  </si>
  <si>
    <t>Sandra Lewis</t>
  </si>
  <si>
    <t>Jay Merritt</t>
  </si>
  <si>
    <t>Thomas R. Harmon</t>
  </si>
  <si>
    <t>Amanda L. Merced</t>
  </si>
  <si>
    <t>TAX</t>
  </si>
  <si>
    <t>Johnathan R. Penhollow</t>
  </si>
  <si>
    <t>Pierre E. Chagnon</t>
  </si>
  <si>
    <t>Vincent DeJoy III</t>
  </si>
  <si>
    <t>Phillip A. Landy</t>
  </si>
  <si>
    <t>Julie Jackson-Forsberg</t>
  </si>
  <si>
    <t>Jamie S. Gustafson</t>
  </si>
  <si>
    <t>Robert W. Whitney Jr.</t>
  </si>
  <si>
    <t>Tamara Dickey</t>
  </si>
  <si>
    <t>Frederick A. Larson</t>
  </si>
  <si>
    <t>Jeffery R. Russell</t>
  </si>
  <si>
    <t>Thomas Nelson</t>
  </si>
  <si>
    <t>Joseph Tickle</t>
  </si>
  <si>
    <t>Daniel W. Pavlock</t>
  </si>
  <si>
    <t>Lisa A. Vanstrom</t>
  </si>
  <si>
    <t>Dalton J. Anthony</t>
  </si>
  <si>
    <t>Melissa First</t>
  </si>
  <si>
    <t>Travis B. Heiser</t>
  </si>
  <si>
    <t>Martin J. Proctor</t>
  </si>
  <si>
    <t>Frederick S. Johnson</t>
  </si>
  <si>
    <t>Nick Weiser</t>
  </si>
  <si>
    <t>Natalie Luczkowiak</t>
  </si>
  <si>
    <t>Frankie Torain</t>
  </si>
  <si>
    <t>Colby Garza</t>
  </si>
  <si>
    <t>Gary Frederickson</t>
  </si>
  <si>
    <t>Michael Civiletto</t>
  </si>
  <si>
    <t>Nancy Nichols</t>
  </si>
  <si>
    <t>Dunkirk City Treasurer</t>
  </si>
  <si>
    <t>Erica Munson</t>
  </si>
  <si>
    <t>Daniel A. Gonzalez</t>
  </si>
  <si>
    <t>Jeremy D. Engquist</t>
  </si>
  <si>
    <t>Randall Daversa</t>
  </si>
  <si>
    <t>Russell Bonfiglio</t>
  </si>
  <si>
    <t>Michael Zanghi</t>
  </si>
  <si>
    <t>Vote for up to three</t>
  </si>
  <si>
    <t>Brent Sheldon</t>
  </si>
  <si>
    <t>Anthony J. Dolce</t>
  </si>
  <si>
    <t>Regina L. Brackman</t>
  </si>
  <si>
    <t>Seth D. States</t>
  </si>
  <si>
    <t>Douglas L. Scotchmer</t>
  </si>
  <si>
    <t>Joseph Paterniti</t>
  </si>
  <si>
    <t>Hannah E. Jaroszynski</t>
  </si>
  <si>
    <t>Danny Hickman</t>
  </si>
  <si>
    <t>Andrew Faulkner</t>
  </si>
  <si>
    <t>Lawrence J. Ball</t>
  </si>
  <si>
    <t>Bruce R. Gustafson</t>
  </si>
  <si>
    <t>Vote for up to two</t>
  </si>
  <si>
    <t>Gregory W. Juul III</t>
  </si>
  <si>
    <t>Michael J. Pisko</t>
  </si>
  <si>
    <t>Todd M. Hanson</t>
  </si>
  <si>
    <t>Tyler J. Nelson</t>
  </si>
  <si>
    <t>Timothy P. Burkett</t>
  </si>
  <si>
    <t>John T. Barber</t>
  </si>
  <si>
    <t>Justin L. Lingenfelter</t>
  </si>
  <si>
    <t>Paul K. Oyer</t>
  </si>
  <si>
    <t>Chad Allison</t>
  </si>
  <si>
    <t>Michael B. Walker</t>
  </si>
  <si>
    <t>Terry E. Eckman</t>
  </si>
  <si>
    <t>Francis Lauricella Jr.</t>
  </si>
  <si>
    <t>Susan L. Peacock</t>
  </si>
  <si>
    <t>Larry Green</t>
  </si>
  <si>
    <t>Scott Dibble</t>
  </si>
  <si>
    <t>Mark LeBaron</t>
  </si>
  <si>
    <t>Thomas Carlson</t>
  </si>
  <si>
    <t>Leroy Parker</t>
  </si>
  <si>
    <t>James R. Abbey</t>
  </si>
  <si>
    <t>Mia M. Abbey</t>
  </si>
  <si>
    <t>Becky M. Rowicki</t>
  </si>
  <si>
    <t>Kenneth W. Chase</t>
  </si>
  <si>
    <t>Leonard Neckers Jr.</t>
  </si>
  <si>
    <t>Todd Kolstee</t>
  </si>
  <si>
    <t>Lori Carutis</t>
  </si>
  <si>
    <t>Shari K. Miller</t>
  </si>
  <si>
    <t>Rebecca D. Yacklon</t>
  </si>
  <si>
    <t>Robert W. Price</t>
  </si>
  <si>
    <t>Philip D. Leone</t>
  </si>
  <si>
    <t>Lawrence A. Anderson</t>
  </si>
  <si>
    <t>John C. Cresanti</t>
  </si>
  <si>
    <t>Jeremy D. Crist</t>
  </si>
  <si>
    <t>James Rensel</t>
  </si>
  <si>
    <t>Robert G. White</t>
  </si>
  <si>
    <t>Katy L. Whitmore</t>
  </si>
  <si>
    <t>Kenneth N. Swan</t>
  </si>
  <si>
    <t>Robert F. Pickett Jr.</t>
  </si>
  <si>
    <t>Barbara E. Miller</t>
  </si>
  <si>
    <t>Barbara J. Beightol</t>
  </si>
  <si>
    <t>Kevin D. Colburn</t>
  </si>
  <si>
    <t>Loren Kent</t>
  </si>
  <si>
    <t>Wayne Emory</t>
  </si>
  <si>
    <t>Norvel Willink</t>
  </si>
  <si>
    <t>Jamie Ansell</t>
  </si>
  <si>
    <t>Todd Wissman</t>
  </si>
  <si>
    <t>Brian Anderson</t>
  </si>
  <si>
    <t>Richard Heath</t>
  </si>
  <si>
    <t>Jodie Fehlman</t>
  </si>
  <si>
    <t>Edward C. Schintzius</t>
  </si>
  <si>
    <t>Bernard J. Feldmann Jr.</t>
  </si>
  <si>
    <t>David R. Hinderer</t>
  </si>
  <si>
    <t>Peter J. Radka</t>
  </si>
  <si>
    <t>Joshua Ostrander</t>
  </si>
  <si>
    <t>Gail Davis</t>
  </si>
  <si>
    <t>Richard Landman Jr.</t>
  </si>
  <si>
    <t>Kurt Sturzenbecker</t>
  </si>
  <si>
    <t>Robert G. Carlson</t>
  </si>
  <si>
    <t>Rebecca Brumagin</t>
  </si>
  <si>
    <t>Marcellanne Park</t>
  </si>
  <si>
    <t>Brian Sullivan</t>
  </si>
  <si>
    <t>Richard Watrous</t>
  </si>
  <si>
    <t>Alvin Kopta</t>
  </si>
  <si>
    <t>Bruce Pfeil</t>
  </si>
  <si>
    <t>Richard Sena</t>
  </si>
  <si>
    <t>Robert Smith</t>
  </si>
  <si>
    <t>Tommy Fox</t>
  </si>
  <si>
    <t>PAT</t>
  </si>
  <si>
    <t>Bonnita Wallace</t>
  </si>
  <si>
    <t>Corey J. Swanson</t>
  </si>
  <si>
    <t>Elizabeth Smith</t>
  </si>
  <si>
    <t>Jennifer Fox</t>
  </si>
  <si>
    <t>Dan Pacos</t>
  </si>
  <si>
    <t>Samantha Kellogg</t>
  </si>
  <si>
    <t>Michael Lee</t>
  </si>
  <si>
    <t>Kathleen Dennison</t>
  </si>
  <si>
    <t>Jude Gardner</t>
  </si>
  <si>
    <t>Richard C. Lewis Jr.</t>
  </si>
  <si>
    <t>Edward J. Bellando</t>
  </si>
  <si>
    <t>James D. Seavy III</t>
  </si>
  <si>
    <t>Barbara Smith</t>
  </si>
  <si>
    <t>Joshua J. Trusso</t>
  </si>
  <si>
    <t>Julie L. Noble</t>
  </si>
  <si>
    <t>David McIntyre</t>
  </si>
  <si>
    <t>Tammy Thompson</t>
  </si>
  <si>
    <t>Kenneth Becker</t>
  </si>
  <si>
    <t>Debra Delcamp</t>
  </si>
  <si>
    <t>Lee Swoap</t>
  </si>
  <si>
    <t>Philip Chimera</t>
  </si>
  <si>
    <t>Stephen Roach</t>
  </si>
  <si>
    <t>Rebecca Schafer</t>
  </si>
  <si>
    <t>Susan A. Bigler</t>
  </si>
  <si>
    <t>Wendy Dunst</t>
  </si>
  <si>
    <t>Craig Sutton Jr.</t>
  </si>
  <si>
    <t>Eric Gentry</t>
  </si>
  <si>
    <t>Jeffrey Feinen</t>
  </si>
  <si>
    <t>Benjamin Nickerson</t>
  </si>
  <si>
    <t>James Weise</t>
  </si>
  <si>
    <t>Hannah Abram</t>
  </si>
  <si>
    <t>John Sipos Jr.</t>
  </si>
  <si>
    <t>Nathan Palmer</t>
  </si>
  <si>
    <t>Daniel Distasio</t>
  </si>
  <si>
    <t>David Spann</t>
  </si>
  <si>
    <t>William Northrop</t>
  </si>
  <si>
    <t>Jeffrey Molnar</t>
  </si>
  <si>
    <t>Maureen Stahley</t>
  </si>
  <si>
    <t>David Chertoff</t>
  </si>
  <si>
    <t>Kari A. Doino</t>
  </si>
  <si>
    <t>Bryan C. Woleben</t>
  </si>
  <si>
    <t>Rudy Abersold</t>
  </si>
  <si>
    <t>Jeffrey Frick</t>
  </si>
  <si>
    <t>Scott Schrecengost</t>
  </si>
  <si>
    <t>CIT</t>
  </si>
  <si>
    <t>Joshua P. Glover</t>
  </si>
  <si>
    <t>Michael P. Moss</t>
  </si>
  <si>
    <t>Anthony Cavallaro</t>
  </si>
  <si>
    <t>Nikki Pierce</t>
  </si>
  <si>
    <t>NIK</t>
  </si>
  <si>
    <t>Chris Cruz Keefe</t>
  </si>
  <si>
    <t>LeeAnn Lazarony</t>
  </si>
  <si>
    <t>David Bird</t>
  </si>
  <si>
    <t>Kristan K. McMahon</t>
  </si>
  <si>
    <t>Ben Troche</t>
  </si>
  <si>
    <t>John Shedd</t>
  </si>
  <si>
    <t>John Jablonski</t>
  </si>
  <si>
    <t>Scott A. Cooper</t>
  </si>
  <si>
    <t>Kyle Rhoades</t>
  </si>
  <si>
    <t>Colleen Meeder</t>
  </si>
  <si>
    <t>PEO</t>
  </si>
  <si>
    <t>Danielle Crane</t>
  </si>
  <si>
    <t>Gary Emory</t>
  </si>
  <si>
    <t>Katherine Tampio</t>
  </si>
  <si>
    <t>Anthony Gorny</t>
  </si>
  <si>
    <t>Jeffrey Hornburg</t>
  </si>
  <si>
    <t>Sandra Lindstrom</t>
  </si>
  <si>
    <t>Shannon Heneghan</t>
  </si>
  <si>
    <t>Jorge S. deRosas</t>
  </si>
  <si>
    <t>David W. Foley</t>
  </si>
  <si>
    <t>Denis Cooper</t>
  </si>
  <si>
    <t>Sean W. Uber</t>
  </si>
  <si>
    <t>Chris Penfold</t>
  </si>
  <si>
    <t>Lawrence A. Wallace</t>
  </si>
  <si>
    <t>Sally Jaroszynski</t>
  </si>
  <si>
    <t>Mindy Ostrander</t>
  </si>
  <si>
    <t>Michael Cerrie</t>
  </si>
  <si>
    <t>Phillip Maslak Jr.</t>
  </si>
  <si>
    <t>Brian O'Rourke</t>
  </si>
  <si>
    <t>Jeremy Beichner</t>
  </si>
  <si>
    <t>Jerry LaPorte</t>
  </si>
  <si>
    <t>YES</t>
  </si>
  <si>
    <t>NO</t>
  </si>
  <si>
    <t>Chautauqua County Legislator
District 1</t>
  </si>
  <si>
    <t>Chautauqua County Legislator
District 2</t>
  </si>
  <si>
    <t>Chautauqua County Legislator
District 3</t>
  </si>
  <si>
    <t>Chautauqua County Legislator
District 4</t>
  </si>
  <si>
    <t>Chautauqua County Legislator
District 5</t>
  </si>
  <si>
    <t>Chautauqua County Legislator
District 6</t>
  </si>
  <si>
    <t>Chautauqua County Legislator
District 7</t>
  </si>
  <si>
    <t>Chautauqua County Legislator
District 9</t>
  </si>
  <si>
    <t>Chautauqua County Legislator
District 8</t>
  </si>
  <si>
    <t>Chautauqua County Legislator
District 10</t>
  </si>
  <si>
    <t>Chautauqua County Legislator
District 11</t>
  </si>
  <si>
    <t>Chautauqua County Legislator
District 12</t>
  </si>
  <si>
    <t>Chautauqua County Legislator
District 13</t>
  </si>
  <si>
    <t>Chautauqua County Legislator
District 14</t>
  </si>
  <si>
    <t>Chautauqua County Legislator
District 15</t>
  </si>
  <si>
    <t>Chautauqua County Legislator
District 16</t>
  </si>
  <si>
    <t>Chautauqua County Legislator
District 17</t>
  </si>
  <si>
    <t>Chautauqua County Legislator
District 18</t>
  </si>
  <si>
    <t>Chautauqua County Legislator
District 19</t>
  </si>
  <si>
    <t>Dunkirk City Councilmember
At Large</t>
  </si>
  <si>
    <t>Dunkirk City Councilmember
Ward 1</t>
  </si>
  <si>
    <t>Dunkirk City Councilmember
Ward 2</t>
  </si>
  <si>
    <t>Dunkirk City Councilmember
Ward 3</t>
  </si>
  <si>
    <t>Dunkirk City Councilmember
Ward 4</t>
  </si>
  <si>
    <t>Dunkirk City Clerk
Board of Assessors</t>
  </si>
  <si>
    <t>Jamestown City Councilmember
At Large</t>
  </si>
  <si>
    <t>Jamestown City Councilmember
Ward 1</t>
  </si>
  <si>
    <t>Jamestown City Councilmember
Ward 2</t>
  </si>
  <si>
    <t>Jamestown City Councilmember
Ward 3</t>
  </si>
  <si>
    <t>Jamestown City Councilmember
Ward 4</t>
  </si>
  <si>
    <t>Jamestown City Councilmember
Ward 5</t>
  </si>
  <si>
    <t>Jamestown City Councilmember
Ward 6</t>
  </si>
  <si>
    <t>New York State
Supreme Court Justice
Judicial District 8</t>
  </si>
  <si>
    <t>Chautauqua County
Court Judge</t>
  </si>
  <si>
    <t>Chautauqua County
Executive</t>
  </si>
  <si>
    <t>Chautauqua County
Clerk</t>
  </si>
  <si>
    <t>New York State Proposal number one, an amendment
Amendment to Allow Olympic Sports Complex In Essex County on State Forest Preserve Land
Allows skiing and related trail facilities on state forest preserve land. The site is 1,039 acres. Requires State to add 2,500 acres of new forest land in Adirondack Park.
A yes vote authorizes new ski trails and related facilities in the Adirondack forest preserve.
A no vote does not authorize this use.</t>
  </si>
  <si>
    <t>Celoron
Village Trustee</t>
  </si>
  <si>
    <t>Falconer
Village Trustee</t>
  </si>
  <si>
    <t>Fredonia
Village Trustee</t>
  </si>
  <si>
    <t>Fredonia
Village Justice</t>
  </si>
  <si>
    <t>Lakewood
Village Trustee</t>
  </si>
  <si>
    <t>Lakewood
Village Trustee
Vacancy</t>
  </si>
  <si>
    <t>Panama
Village Trustee</t>
  </si>
  <si>
    <t>Sherman
Village Mayor</t>
  </si>
  <si>
    <t>Silver Creek
Village Mayor</t>
  </si>
  <si>
    <t>Silver Creek
Village Trustee</t>
  </si>
  <si>
    <t>Sherman
Village Trustee</t>
  </si>
  <si>
    <t>Bemus Point
Village Mayor</t>
  </si>
  <si>
    <t>Bemus Point
Village Trustee</t>
  </si>
  <si>
    <t>Brocton
Village Trustee</t>
  </si>
  <si>
    <t>Cassadaga
Village Mayor</t>
  </si>
  <si>
    <t>Cassadaga
Village Trustee</t>
  </si>
  <si>
    <t>Celoron
Village Mayor</t>
  </si>
  <si>
    <t>Arkwright
Town Councilmember</t>
  </si>
  <si>
    <t>Busti
Town Councilmember</t>
  </si>
  <si>
    <t>Busti
Town Justice</t>
  </si>
  <si>
    <t>Carroll
Town Supervisor</t>
  </si>
  <si>
    <t>Carroll
Town Councilmember</t>
  </si>
  <si>
    <t>Carroll
Town Councilmember
Vacancy</t>
  </si>
  <si>
    <t>Carroll
Town Highway Superintendent</t>
  </si>
  <si>
    <t>Charlotte
Town Clerk</t>
  </si>
  <si>
    <t>Charlotte
Town Supervisor</t>
  </si>
  <si>
    <t>Charlotte
Town Councilmember</t>
  </si>
  <si>
    <t>Charlotte
Town Highway Superintendent</t>
  </si>
  <si>
    <t>Chautauqua
Town Councilmember</t>
  </si>
  <si>
    <t>Cherry Creek
Town Supervisor</t>
  </si>
  <si>
    <t>Cherry Creek
Town Councilmember</t>
  </si>
  <si>
    <t>Cherry Creek
Town Clerk</t>
  </si>
  <si>
    <t>Cherry Creek
Town Highway Superintendent</t>
  </si>
  <si>
    <t>Clymer
Town Councilmember</t>
  </si>
  <si>
    <t>Clymer
Town Tax Collector</t>
  </si>
  <si>
    <t>Dunkirk
Town Supervisor</t>
  </si>
  <si>
    <t>Dunkirk
Town Clerk</t>
  </si>
  <si>
    <t>Dunkirk
Town Councilmember</t>
  </si>
  <si>
    <t>Dunkirk
Town Justice</t>
  </si>
  <si>
    <t>Ellery
Town Supervisor</t>
  </si>
  <si>
    <t>Ellery
Town Councilmember</t>
  </si>
  <si>
    <t>Ellery
Town Justice</t>
  </si>
  <si>
    <t>Ellicott
Town Councilmember
Ward 2</t>
  </si>
  <si>
    <t>Ellicott
Town Councilmember
Ward 1</t>
  </si>
  <si>
    <t>Ellicott
Town Councilmember
Ward 3</t>
  </si>
  <si>
    <t>Ellicott
Town Councilmember
Ward 4</t>
  </si>
  <si>
    <t>Ellicott
Town Highway Superintendent</t>
  </si>
  <si>
    <t>Ellicott
Town Justice</t>
  </si>
  <si>
    <t>Ellington
Town Councilmember</t>
  </si>
  <si>
    <t>Ellington
Town Councilmember
Vacancy</t>
  </si>
  <si>
    <t>French Creek
Town Councilmember</t>
  </si>
  <si>
    <t>Gerry
Town Councilmember</t>
  </si>
  <si>
    <t>Gerry
Town Highway Superintendent</t>
  </si>
  <si>
    <t>Gerry
Town Supervisor</t>
  </si>
  <si>
    <t>Gerry
Town Clerk</t>
  </si>
  <si>
    <t>Hanover
Town Councilmember</t>
  </si>
  <si>
    <t>Harmony
Town Councilmember</t>
  </si>
  <si>
    <t>Kiantone
Town Supervisor</t>
  </si>
  <si>
    <t>Kiantone
Town Clerk</t>
  </si>
  <si>
    <t>Kiantone
Town Councilmember</t>
  </si>
  <si>
    <t>Kiantone
Town Highway Superintendent</t>
  </si>
  <si>
    <t>Kiantone
Town Justice</t>
  </si>
  <si>
    <t>Mina
Town Supervisor</t>
  </si>
  <si>
    <t>Mina
Town Clerk</t>
  </si>
  <si>
    <t>Mina
Town Councilmember</t>
  </si>
  <si>
    <t>Mina
Town Highway Superintendent</t>
  </si>
  <si>
    <t>North Harmony
Town Councilmember</t>
  </si>
  <si>
    <t>Poland
Town Supervisor</t>
  </si>
  <si>
    <t>Poland
Town Clerk</t>
  </si>
  <si>
    <t>Poland
Town Councilmember</t>
  </si>
  <si>
    <t>Pomfret
Town Supervisor</t>
  </si>
  <si>
    <t>Pomfret
Town Clerk</t>
  </si>
  <si>
    <t>Pomfret
Town Councilmember</t>
  </si>
  <si>
    <t>Pomfret
Town Highway Superintendent</t>
  </si>
  <si>
    <t>Pomfret
Town Justice</t>
  </si>
  <si>
    <t>Portland
Town Supervisor</t>
  </si>
  <si>
    <t>Portland
Town Clerk</t>
  </si>
  <si>
    <t>Portland
Town Councilmember</t>
  </si>
  <si>
    <t>Portland
Town Highway Superintendent</t>
  </si>
  <si>
    <t>Portland
Town Tax Collector</t>
  </si>
  <si>
    <t>Ripley
Town Councilmember</t>
  </si>
  <si>
    <t>Sheridan
Town Supervisor</t>
  </si>
  <si>
    <t>Sheridan
Town Clerk</t>
  </si>
  <si>
    <t>Sheridan
Town Councilmember</t>
  </si>
  <si>
    <t>Sheridan
Town Highway Superintendent</t>
  </si>
  <si>
    <t>Sheridan
Town Justice</t>
  </si>
  <si>
    <t>Stockton
Town Justice</t>
  </si>
  <si>
    <t>Sherman Mina
French Creek Clymer
Town Justice</t>
  </si>
  <si>
    <t>Sherman
Town Councilmember</t>
  </si>
  <si>
    <t>Stockton
Town Councilmember</t>
  </si>
  <si>
    <t>Villenova
Town Councilmember</t>
  </si>
  <si>
    <t>Westfield
Town Councilmember</t>
  </si>
  <si>
    <t>Westfield
Town Justice</t>
  </si>
  <si>
    <t>Sheridan
Proposal number two, a question
Shall there be approved and adopted in the town of Sheridan, New York, a local law entitled: "A Local Law providing for the reduction of the number of Town Justices in the Town of Sheridan from two (2) to one (1), abolishing one elected Town Justice position", as enacted by the town board of the Town of Sheridan on July 23, 2025.</t>
  </si>
  <si>
    <t>City of Dunkirk
Proposal number two, a question
This proposal would abolish the position of the elected City of Dunkirk Treasurer with its duties and that of its office to be transferred to the Department of Fiscal Affairs under the supervision of the Common Council, Mayor’s Office, and County Civil Service.
A “YES” vote abolishes the Elected Treasurer Position in the City of Dunkirk Charter.
A “NO” vote leaves the Elected Treasurer Position in the City of Dunkirk Charter.</t>
  </si>
  <si>
    <t>Bob Scudder*</t>
  </si>
  <si>
    <t>Robert Bankoski*</t>
  </si>
  <si>
    <t>Marcus Buchanan*</t>
  </si>
  <si>
    <t>Gregory K. Carlson*</t>
  </si>
  <si>
    <t>Paul M. Wendel Jr.*</t>
  </si>
  <si>
    <t>Sandra Lewis*</t>
  </si>
  <si>
    <t>Jay Merritt*</t>
  </si>
  <si>
    <t>Thomas R. Harmon*</t>
  </si>
  <si>
    <t>Johnathan R. Penhollow*</t>
  </si>
  <si>
    <t>Pierre E. Chagnon*</t>
  </si>
  <si>
    <t>Vincent DeJoy III*</t>
  </si>
  <si>
    <t>Jamie S. Gustafson*</t>
  </si>
  <si>
    <t>Robert W. Whitney Jr.*</t>
  </si>
  <si>
    <t>Frederick A. Larson*</t>
  </si>
  <si>
    <t>Daniel W. Pavlock*</t>
  </si>
  <si>
    <t>Thomas Nelson*</t>
  </si>
  <si>
    <t>Martin J. Proctor*</t>
  </si>
  <si>
    <t>Travis B. Heiser*</t>
  </si>
  <si>
    <t>Frederick S. Johnson*</t>
  </si>
  <si>
    <t>Nick Weiser*</t>
  </si>
  <si>
    <t>Natalie Luczkowiak*</t>
  </si>
  <si>
    <t>Frankie Torain*</t>
  </si>
  <si>
    <t>Gary Frederickson*</t>
  </si>
  <si>
    <t>Michael Civiletto*</t>
  </si>
  <si>
    <t>Erica Munson*</t>
  </si>
  <si>
    <t>YES*</t>
  </si>
  <si>
    <t>Daniel A. Gonzalez*</t>
  </si>
  <si>
    <t>Jeremy D. Engquist*</t>
  </si>
  <si>
    <t>Russell Bonfiglio*</t>
  </si>
  <si>
    <t>Anthony J. Dolce*</t>
  </si>
  <si>
    <t>Regina L. Brackman*</t>
  </si>
  <si>
    <t>Brent Sheldon*</t>
  </si>
  <si>
    <t>Douglas L. Scotchmer*</t>
  </si>
  <si>
    <t>Andrew Faulkner*</t>
  </si>
  <si>
    <t>Hannah E. Jaroszynski*</t>
  </si>
  <si>
    <t>David W. Foley*</t>
  </si>
  <si>
    <t>Michael Cerrie*</t>
  </si>
  <si>
    <t>Colleen Meeder*</t>
  </si>
  <si>
    <t>Danielle Crane*</t>
  </si>
  <si>
    <t>Gary Emory*</t>
  </si>
  <si>
    <t>Katherine Tampio*</t>
  </si>
  <si>
    <t>Jeffrey Hornburg*</t>
  </si>
  <si>
    <t>Sandra Lindstrom*</t>
  </si>
  <si>
    <t>Kyle Rhoades*</t>
  </si>
  <si>
    <t>Ben Troche*</t>
  </si>
  <si>
    <t>John Shedd*</t>
  </si>
  <si>
    <t>Scott A. Cooper*</t>
  </si>
  <si>
    <t>Anthony Cavallaro*</t>
  </si>
  <si>
    <t>Nikki Pierce*</t>
  </si>
  <si>
    <t>Chris Cruz Keefe*</t>
  </si>
  <si>
    <t>LeeAnn Lazarony*</t>
  </si>
  <si>
    <t>Scott Schrecengost*</t>
  </si>
  <si>
    <t>Michael P. Moss*</t>
  </si>
  <si>
    <t>Shaun Smith*</t>
  </si>
  <si>
    <t>Jeffrey Frick*</t>
  </si>
  <si>
    <t>Bill Dorman</t>
  </si>
  <si>
    <t>Danna DuBois*</t>
  </si>
  <si>
    <t>Bryan C. Woleben*</t>
  </si>
  <si>
    <t>Kari A. Doino*</t>
  </si>
  <si>
    <t>Maureen Stahley*</t>
  </si>
  <si>
    <t>David Chertoff*</t>
  </si>
  <si>
    <t>Jeffrey Molnar*</t>
  </si>
  <si>
    <t>Rudy Abersold*</t>
  </si>
  <si>
    <t>Todd M. Hanson*</t>
  </si>
  <si>
    <t>Tyler J. Nelson*</t>
  </si>
  <si>
    <t>Lawrence J. Ball*</t>
  </si>
  <si>
    <t>Bruce R. Gustafson*</t>
  </si>
  <si>
    <t>John T. Barber*</t>
  </si>
  <si>
    <t>Justin L. Lingenfelter*</t>
  </si>
  <si>
    <t>Timothy P. Burkett*</t>
  </si>
  <si>
    <t>Sean W. Uber*</t>
  </si>
  <si>
    <t>Paul K. Oyer*</t>
  </si>
  <si>
    <t>Chad Allison*</t>
  </si>
  <si>
    <t>Jayson Rowicki Jr</t>
  </si>
  <si>
    <t>Jeffrey Chase*</t>
  </si>
  <si>
    <t>Becky M. Rowicki*</t>
  </si>
  <si>
    <t>Mia M. Abbey*</t>
  </si>
  <si>
    <t>Kenneth W. Chase*</t>
  </si>
  <si>
    <t>James R. Abbey*</t>
  </si>
  <si>
    <t>Thomas Carlson*</t>
  </si>
  <si>
    <t>Leroy Parker*</t>
  </si>
  <si>
    <t>Mark LeBaron*</t>
  </si>
  <si>
    <t>Larry Green*</t>
  </si>
  <si>
    <t>Scott Dibble*</t>
  </si>
  <si>
    <t>Susan L. Peacock*</t>
  </si>
  <si>
    <t>Francis Lauricella Jr.*</t>
  </si>
  <si>
    <t>Lori Carutis*</t>
  </si>
  <si>
    <t>Leonard Neckers Jr.*</t>
  </si>
  <si>
    <t>Todd Kolstee*</t>
  </si>
  <si>
    <t>Rebecca D. Yacklon*</t>
  </si>
  <si>
    <t>Shari K. Miller*</t>
  </si>
  <si>
    <t>Chris Penfold*</t>
  </si>
  <si>
    <t>Robert W. Price*</t>
  </si>
  <si>
    <t>Philip D. Leone*</t>
  </si>
  <si>
    <t>Lawrence A. Anderson*</t>
  </si>
  <si>
    <t>Lawrence A. Wallace*</t>
  </si>
  <si>
    <t>John C. Cresanti*</t>
  </si>
  <si>
    <t>Jeremy D. Crist*</t>
  </si>
  <si>
    <t>James Rensel*</t>
  </si>
  <si>
    <t>Robert G. White*</t>
  </si>
  <si>
    <t>Katy L. Whitmore*</t>
  </si>
  <si>
    <t>Kenneth N. Swan*</t>
  </si>
  <si>
    <t>Robert F. Pickett Jr.*</t>
  </si>
  <si>
    <t>Sally Jaroszynski*</t>
  </si>
  <si>
    <t>Loren Kent*</t>
  </si>
  <si>
    <t>Barbara J. Beightol*</t>
  </si>
  <si>
    <t>Kevin D. Colburn*</t>
  </si>
  <si>
    <t>Wayne Emory*</t>
  </si>
  <si>
    <t>Norvel Willink*</t>
  </si>
  <si>
    <t>Brian Anderson*</t>
  </si>
  <si>
    <t>Jamie Ansell*</t>
  </si>
  <si>
    <t>Todd Wissman*</t>
  </si>
  <si>
    <t>Jodie Fehlman*</t>
  </si>
  <si>
    <t>Richard Heath*</t>
  </si>
  <si>
    <t>Edward C. Schintzius*</t>
  </si>
  <si>
    <t>Bernard J. Feldmann Jr.*</t>
  </si>
  <si>
    <t>David R. Hinderer*</t>
  </si>
  <si>
    <t>Peter J. Radka*</t>
  </si>
  <si>
    <t>Richard Landman Jr.*</t>
  </si>
  <si>
    <t>Kurt Sturzenbecker*</t>
  </si>
  <si>
    <t>Gail Davis*</t>
  </si>
  <si>
    <t>Joshua Ostrander*</t>
  </si>
  <si>
    <t>Robert G. Carlson*</t>
  </si>
  <si>
    <t>Mindy Ostrander*</t>
  </si>
  <si>
    <t>Rebecca Brumagin*</t>
  </si>
  <si>
    <t>Marcellanne Park*</t>
  </si>
  <si>
    <t>Alvin Kopta*</t>
  </si>
  <si>
    <t>Brian Sullivan*</t>
  </si>
  <si>
    <t>Richard Watrous*</t>
  </si>
  <si>
    <t>Bruce Pfeil*</t>
  </si>
  <si>
    <t>Richard Sena*</t>
  </si>
  <si>
    <t>Robert Smith*</t>
  </si>
  <si>
    <t>Bonnita Wallace*</t>
  </si>
  <si>
    <t>Corey J. Swanson*</t>
  </si>
  <si>
    <t>Elizabeth Smith*</t>
  </si>
  <si>
    <t>Dan Pacos*</t>
  </si>
  <si>
    <t>Samantha Kellogg*</t>
  </si>
  <si>
    <t>Michael Lee*</t>
  </si>
  <si>
    <t>Kathleen Dennison*</t>
  </si>
  <si>
    <t>Jude Gardner*</t>
  </si>
  <si>
    <t>Richard C. Lewis Jr.*</t>
  </si>
  <si>
    <t>Barbara Smith*</t>
  </si>
  <si>
    <t>David McIntyre*</t>
  </si>
  <si>
    <t>Tammy Thompson*</t>
  </si>
  <si>
    <t>Kenneth Becker*</t>
  </si>
  <si>
    <t>Debra Delcamp*</t>
  </si>
  <si>
    <t>Lee Swoap*</t>
  </si>
  <si>
    <t>Philip Chimera*</t>
  </si>
  <si>
    <t>Stephen Roach*</t>
  </si>
  <si>
    <t>Rebecca Schafer*</t>
  </si>
  <si>
    <t>Craig Sutton Jr.*</t>
  </si>
  <si>
    <t>Eric Gentry*</t>
  </si>
  <si>
    <t>Jeffrey Feinen*</t>
  </si>
  <si>
    <t>Brian O'Rourke*</t>
  </si>
  <si>
    <t>Benjamin Nickerson*</t>
  </si>
  <si>
    <t>James Weise*</t>
  </si>
  <si>
    <t>Denis Cooper*</t>
  </si>
  <si>
    <t>Hannah Abram*</t>
  </si>
  <si>
    <t>John Sipos Jr.*</t>
  </si>
  <si>
    <t>Jeremy Beichner*</t>
  </si>
  <si>
    <t>Nathan Palmer*</t>
  </si>
  <si>
    <t>Daniel Distasio*</t>
  </si>
  <si>
    <t>David Spann*</t>
  </si>
  <si>
    <t>William Northrop*</t>
  </si>
  <si>
    <t>Jerry LaPorte*</t>
  </si>
  <si>
    <t>Nancy Wickmark</t>
  </si>
  <si>
    <t>Charles Kelley Jr</t>
  </si>
  <si>
    <t>Michelle Twichell</t>
  </si>
  <si>
    <t>Darin A. Smith</t>
  </si>
  <si>
    <t>Jayson Rowicki</t>
  </si>
  <si>
    <t>Elliott Raimondo</t>
  </si>
  <si>
    <t>Christine Pinkowski</t>
  </si>
  <si>
    <t>Stephen Nowicki</t>
  </si>
  <si>
    <t>Andrew Molitor</t>
  </si>
  <si>
    <t>Eric Bentley</t>
  </si>
  <si>
    <t>Lisa A. Vanstrom*</t>
  </si>
  <si>
    <t>Dalton J. Anthony*</t>
  </si>
  <si>
    <t>Mark Woods*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</si>
</sst>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applyNumberFormat="1"/>
    <xf numFmtId="0" fontId="0" fillId="2" borderId="1" xfId="0" applyNumberFormat="1" applyFill="1" applyBorder="1" applyAlignment="1">
      <alignment horizontal="center" vertical="center"/>
    </xf>
    <xf numFmtId="0" fontId="0" fillId="2" borderId="1" xfId="0" applyNumberFormat="1" applyFill="1" applyBorder="1" applyAlignment="1">
      <alignment horizontal="center" vertical="center" textRotation="90"/>
    </xf>
    <xf numFmtId="0" fontId="0" fillId="0" borderId="0" xfId="0" applyNumberFormat="1" applyAlignment="1">
      <alignment horizontal="center" vertical="center"/>
    </xf>
    <xf numFmtId="0" fontId="0" fillId="0" borderId="1" xfId="0" applyNumberFormat="1" applyBorder="1" applyAlignment="1">
      <alignment horizontal="center" vertical="center"/>
    </xf>
    <xf numFmtId="0" fontId="1" fillId="2" borderId="1" xfId="0" applyNumberFormat="1" applyFont="1" applyFill="1" applyBorder="1" applyAlignment="1">
      <alignment horizontal="center" vertical="center"/>
    </xf>
    <xf numFmtId="0" fontId="0" fillId="0" borderId="0" xfId="0" applyNumberFormat="1" applyAlignment="1">
      <alignment horizontal="center" vertical="center"/>
    </xf>
    <xf numFmtId="0" fontId="1" fillId="2"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xf>
    <xf numFmtId="0" fontId="0" fillId="0" borderId="0" xfId="0" applyNumberFormat="1" applyAlignment="1">
      <alignment horizontal="center" vertical="center"/>
    </xf>
    <xf numFmtId="3" fontId="1" fillId="2" borderId="1" xfId="0" applyNumberFormat="1" applyFont="1" applyFill="1" applyBorder="1" applyAlignment="1">
      <alignment horizontal="center" vertical="center"/>
    </xf>
    <xf numFmtId="3" fontId="0" fillId="0" borderId="1" xfId="0" applyNumberFormat="1" applyBorder="1" applyAlignment="1">
      <alignment horizontal="center" vertical="center"/>
    </xf>
    <xf numFmtId="3" fontId="0" fillId="0" borderId="1" xfId="0" applyNumberFormat="1" applyFill="1" applyBorder="1" applyAlignment="1">
      <alignment horizontal="center" vertical="center"/>
    </xf>
    <xf numFmtId="0" fontId="0" fillId="0" borderId="1" xfId="0" applyBorder="1" applyAlignment="1">
      <alignment horizontal="center"/>
    </xf>
    <xf numFmtId="0" fontId="0" fillId="0" borderId="0" xfId="0" applyNumberFormat="1" applyAlignment="1">
      <alignment horizontal="center" vertical="center"/>
    </xf>
    <xf numFmtId="0" fontId="0" fillId="0" borderId="0" xfId="0" applyNumberFormat="1" applyFill="1" applyAlignment="1">
      <alignment horizontal="center" vertical="center"/>
    </xf>
    <xf numFmtId="0"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D55E-FC5D-4561-9ECC-15C97A342322}">
  <dimension ref="A1:K95"/>
  <sheetViews>
    <sheetView tabSelected="1" view="pageLayout" zoomScaleNormal="100" workbookViewId="0"/>
  </sheetViews>
  <sheetFormatPr defaultColWidth="8.875" defaultRowHeight="15.75" x14ac:dyDescent="0.25"/>
  <cols>
    <col min="1" max="1" width="18.25" style="3" bestFit="1" customWidth="1"/>
    <col min="2" max="11" width="6.375" style="3" customWidth="1"/>
    <col min="12" max="16384" width="8.875" style="3"/>
  </cols>
  <sheetData>
    <row r="1" spans="1:11" ht="103.5" x14ac:dyDescent="0.25">
      <c r="A1" s="7" t="s">
        <v>348</v>
      </c>
      <c r="B1" s="2" t="s">
        <v>0</v>
      </c>
      <c r="C1" s="2" t="s">
        <v>1</v>
      </c>
      <c r="D1" s="2" t="s">
        <v>1</v>
      </c>
      <c r="E1" s="2" t="s">
        <v>1</v>
      </c>
      <c r="F1" s="2" t="s">
        <v>2</v>
      </c>
      <c r="G1" s="2" t="s">
        <v>450</v>
      </c>
      <c r="H1" s="2" t="s">
        <v>2</v>
      </c>
      <c r="I1" s="2" t="s">
        <v>3</v>
      </c>
      <c r="J1" s="2" t="s">
        <v>4</v>
      </c>
      <c r="K1" s="2" t="s">
        <v>5</v>
      </c>
    </row>
    <row r="2" spans="1:11" x14ac:dyDescent="0.25">
      <c r="A2" s="1" t="s">
        <v>6</v>
      </c>
      <c r="B2" s="1" t="s">
        <v>7</v>
      </c>
      <c r="C2" s="1" t="s">
        <v>8</v>
      </c>
      <c r="D2" s="1" t="s">
        <v>9</v>
      </c>
      <c r="E2" s="1" t="s">
        <v>10</v>
      </c>
      <c r="F2" s="1" t="s">
        <v>8</v>
      </c>
      <c r="G2" s="1" t="s">
        <v>11</v>
      </c>
      <c r="H2" s="1" t="s">
        <v>12</v>
      </c>
      <c r="I2" s="1" t="s">
        <v>13</v>
      </c>
      <c r="J2" s="1" t="s">
        <v>7</v>
      </c>
      <c r="K2" s="1" t="s">
        <v>7</v>
      </c>
    </row>
    <row r="3" spans="1:11" x14ac:dyDescent="0.25">
      <c r="A3" s="1" t="s">
        <v>14</v>
      </c>
      <c r="B3" s="10">
        <f>SUM(C3,F3,I3:K3)</f>
        <v>201</v>
      </c>
      <c r="C3" s="11">
        <f>SUM(D3:E3)</f>
        <v>65</v>
      </c>
      <c r="D3" s="11">
        <v>54</v>
      </c>
      <c r="E3" s="11">
        <v>11</v>
      </c>
      <c r="F3" s="11">
        <f>SUM(G3:H3)</f>
        <v>131</v>
      </c>
      <c r="G3" s="11">
        <v>102</v>
      </c>
      <c r="H3" s="11">
        <v>29</v>
      </c>
      <c r="I3" s="11">
        <v>0</v>
      </c>
      <c r="J3" s="11">
        <v>1</v>
      </c>
      <c r="K3" s="11">
        <v>4</v>
      </c>
    </row>
    <row r="4" spans="1:11" x14ac:dyDescent="0.25">
      <c r="A4" s="1" t="s">
        <v>15</v>
      </c>
      <c r="B4" s="10">
        <f t="shared" ref="B4:B67" si="0">SUM(C4,F4,I4:K4)</f>
        <v>409</v>
      </c>
      <c r="C4" s="11">
        <f t="shared" ref="C4:C67" si="1">SUM(D4:E4)</f>
        <v>146</v>
      </c>
      <c r="D4" s="11">
        <v>136</v>
      </c>
      <c r="E4" s="11">
        <v>10</v>
      </c>
      <c r="F4" s="11">
        <f t="shared" ref="F4:F67" si="2">SUM(G4:H4)</f>
        <v>261</v>
      </c>
      <c r="G4" s="11">
        <v>221</v>
      </c>
      <c r="H4" s="11">
        <v>40</v>
      </c>
      <c r="I4" s="11">
        <v>0</v>
      </c>
      <c r="J4" s="11">
        <v>0</v>
      </c>
      <c r="K4" s="11">
        <v>2</v>
      </c>
    </row>
    <row r="5" spans="1:11" x14ac:dyDescent="0.25">
      <c r="A5" s="1" t="s">
        <v>16</v>
      </c>
      <c r="B5" s="10">
        <f t="shared" si="0"/>
        <v>316</v>
      </c>
      <c r="C5" s="11">
        <f t="shared" si="1"/>
        <v>122</v>
      </c>
      <c r="D5" s="11">
        <v>109</v>
      </c>
      <c r="E5" s="11">
        <v>13</v>
      </c>
      <c r="F5" s="11">
        <f t="shared" si="2"/>
        <v>188</v>
      </c>
      <c r="G5" s="11">
        <v>161</v>
      </c>
      <c r="H5" s="11">
        <v>27</v>
      </c>
      <c r="I5" s="11">
        <v>0</v>
      </c>
      <c r="J5" s="11">
        <v>0</v>
      </c>
      <c r="K5" s="11">
        <v>6</v>
      </c>
    </row>
    <row r="6" spans="1:11" x14ac:dyDescent="0.25">
      <c r="A6" s="1" t="s">
        <v>17</v>
      </c>
      <c r="B6" s="10">
        <f t="shared" si="0"/>
        <v>409</v>
      </c>
      <c r="C6" s="11">
        <f t="shared" si="1"/>
        <v>174</v>
      </c>
      <c r="D6" s="11">
        <v>167</v>
      </c>
      <c r="E6" s="11">
        <v>7</v>
      </c>
      <c r="F6" s="11">
        <f t="shared" si="2"/>
        <v>226</v>
      </c>
      <c r="G6" s="11">
        <v>204</v>
      </c>
      <c r="H6" s="11">
        <v>22</v>
      </c>
      <c r="I6" s="11">
        <v>1</v>
      </c>
      <c r="J6" s="11">
        <v>0</v>
      </c>
      <c r="K6" s="11">
        <v>8</v>
      </c>
    </row>
    <row r="7" spans="1:11" x14ac:dyDescent="0.25">
      <c r="A7" s="1" t="s">
        <v>18</v>
      </c>
      <c r="B7" s="10">
        <f t="shared" si="0"/>
        <v>478</v>
      </c>
      <c r="C7" s="11">
        <f t="shared" si="1"/>
        <v>122</v>
      </c>
      <c r="D7" s="11">
        <v>110</v>
      </c>
      <c r="E7" s="11">
        <v>12</v>
      </c>
      <c r="F7" s="11">
        <f t="shared" si="2"/>
        <v>348</v>
      </c>
      <c r="G7" s="11">
        <v>297</v>
      </c>
      <c r="H7" s="11">
        <v>51</v>
      </c>
      <c r="I7" s="11">
        <v>0</v>
      </c>
      <c r="J7" s="11">
        <v>0</v>
      </c>
      <c r="K7" s="11">
        <v>8</v>
      </c>
    </row>
    <row r="8" spans="1:11" x14ac:dyDescent="0.25">
      <c r="A8" s="1" t="s">
        <v>19</v>
      </c>
      <c r="B8" s="10">
        <f t="shared" si="0"/>
        <v>459</v>
      </c>
      <c r="C8" s="11">
        <f t="shared" si="1"/>
        <v>79</v>
      </c>
      <c r="D8" s="11">
        <v>70</v>
      </c>
      <c r="E8" s="11">
        <v>9</v>
      </c>
      <c r="F8" s="11">
        <f t="shared" si="2"/>
        <v>357</v>
      </c>
      <c r="G8" s="11">
        <v>279</v>
      </c>
      <c r="H8" s="11">
        <v>78</v>
      </c>
      <c r="I8" s="11">
        <v>0</v>
      </c>
      <c r="J8" s="11">
        <v>1</v>
      </c>
      <c r="K8" s="11">
        <v>22</v>
      </c>
    </row>
    <row r="9" spans="1:11" x14ac:dyDescent="0.25">
      <c r="A9" s="1" t="s">
        <v>20</v>
      </c>
      <c r="B9" s="10">
        <f t="shared" si="0"/>
        <v>453</v>
      </c>
      <c r="C9" s="11">
        <f t="shared" si="1"/>
        <v>80</v>
      </c>
      <c r="D9" s="11">
        <v>59</v>
      </c>
      <c r="E9" s="11">
        <v>21</v>
      </c>
      <c r="F9" s="11">
        <f t="shared" si="2"/>
        <v>342</v>
      </c>
      <c r="G9" s="11">
        <v>274</v>
      </c>
      <c r="H9" s="11">
        <v>68</v>
      </c>
      <c r="I9" s="11">
        <v>0</v>
      </c>
      <c r="J9" s="11">
        <v>0</v>
      </c>
      <c r="K9" s="11">
        <v>31</v>
      </c>
    </row>
    <row r="10" spans="1:11" x14ac:dyDescent="0.25">
      <c r="A10" s="1" t="s">
        <v>21</v>
      </c>
      <c r="B10" s="10">
        <f t="shared" si="0"/>
        <v>250</v>
      </c>
      <c r="C10" s="11">
        <f t="shared" si="1"/>
        <v>55</v>
      </c>
      <c r="D10" s="11">
        <v>43</v>
      </c>
      <c r="E10" s="11">
        <v>12</v>
      </c>
      <c r="F10" s="11">
        <f t="shared" si="2"/>
        <v>190</v>
      </c>
      <c r="G10" s="11">
        <v>162</v>
      </c>
      <c r="H10" s="11">
        <v>28</v>
      </c>
      <c r="I10" s="11">
        <v>1</v>
      </c>
      <c r="J10" s="11">
        <v>0</v>
      </c>
      <c r="K10" s="11">
        <v>4</v>
      </c>
    </row>
    <row r="11" spans="1:11" x14ac:dyDescent="0.25">
      <c r="A11" s="1" t="s">
        <v>22</v>
      </c>
      <c r="B11" s="10">
        <f t="shared" si="0"/>
        <v>262</v>
      </c>
      <c r="C11" s="11">
        <f t="shared" si="1"/>
        <v>120</v>
      </c>
      <c r="D11" s="11">
        <v>113</v>
      </c>
      <c r="E11" s="11">
        <v>7</v>
      </c>
      <c r="F11" s="11">
        <f t="shared" si="2"/>
        <v>133</v>
      </c>
      <c r="G11" s="11">
        <v>112</v>
      </c>
      <c r="H11" s="11">
        <v>21</v>
      </c>
      <c r="I11" s="11">
        <v>0</v>
      </c>
      <c r="J11" s="11">
        <v>1</v>
      </c>
      <c r="K11" s="11">
        <v>8</v>
      </c>
    </row>
    <row r="12" spans="1:11" x14ac:dyDescent="0.25">
      <c r="A12" s="1" t="s">
        <v>23</v>
      </c>
      <c r="B12" s="10">
        <f t="shared" si="0"/>
        <v>336</v>
      </c>
      <c r="C12" s="11">
        <f t="shared" si="1"/>
        <v>158</v>
      </c>
      <c r="D12" s="11">
        <v>149</v>
      </c>
      <c r="E12" s="11">
        <v>9</v>
      </c>
      <c r="F12" s="11">
        <f t="shared" si="2"/>
        <v>172</v>
      </c>
      <c r="G12" s="11">
        <v>145</v>
      </c>
      <c r="H12" s="11">
        <v>27</v>
      </c>
      <c r="I12" s="11">
        <v>1</v>
      </c>
      <c r="J12" s="11">
        <v>1</v>
      </c>
      <c r="K12" s="11">
        <v>4</v>
      </c>
    </row>
    <row r="13" spans="1:11" x14ac:dyDescent="0.25">
      <c r="A13" s="1" t="s">
        <v>24</v>
      </c>
      <c r="B13" s="10">
        <f t="shared" si="0"/>
        <v>107</v>
      </c>
      <c r="C13" s="11">
        <f t="shared" si="1"/>
        <v>35</v>
      </c>
      <c r="D13" s="11">
        <v>29</v>
      </c>
      <c r="E13" s="11">
        <v>6</v>
      </c>
      <c r="F13" s="11">
        <f t="shared" si="2"/>
        <v>70</v>
      </c>
      <c r="G13" s="11">
        <v>59</v>
      </c>
      <c r="H13" s="11">
        <v>11</v>
      </c>
      <c r="I13" s="11">
        <v>0</v>
      </c>
      <c r="J13" s="11">
        <v>0</v>
      </c>
      <c r="K13" s="11">
        <v>2</v>
      </c>
    </row>
    <row r="14" spans="1:11" x14ac:dyDescent="0.25">
      <c r="A14" s="1" t="s">
        <v>25</v>
      </c>
      <c r="B14" s="10">
        <f t="shared" si="0"/>
        <v>51</v>
      </c>
      <c r="C14" s="11">
        <f t="shared" si="1"/>
        <v>20</v>
      </c>
      <c r="D14" s="11">
        <v>20</v>
      </c>
      <c r="E14" s="11">
        <v>0</v>
      </c>
      <c r="F14" s="11">
        <f t="shared" si="2"/>
        <v>29</v>
      </c>
      <c r="G14" s="11">
        <v>24</v>
      </c>
      <c r="H14" s="11">
        <v>5</v>
      </c>
      <c r="I14" s="11">
        <v>0</v>
      </c>
      <c r="J14" s="11">
        <v>0</v>
      </c>
      <c r="K14" s="11">
        <v>2</v>
      </c>
    </row>
    <row r="15" spans="1:11" x14ac:dyDescent="0.25">
      <c r="A15" s="1" t="s">
        <v>26</v>
      </c>
      <c r="B15" s="10">
        <f t="shared" si="0"/>
        <v>144</v>
      </c>
      <c r="C15" s="11">
        <f t="shared" si="1"/>
        <v>38</v>
      </c>
      <c r="D15" s="11">
        <v>34</v>
      </c>
      <c r="E15" s="11">
        <v>4</v>
      </c>
      <c r="F15" s="11">
        <f t="shared" si="2"/>
        <v>101</v>
      </c>
      <c r="G15" s="11">
        <v>77</v>
      </c>
      <c r="H15" s="11">
        <v>24</v>
      </c>
      <c r="I15" s="11">
        <v>1</v>
      </c>
      <c r="J15" s="11">
        <v>0</v>
      </c>
      <c r="K15" s="11">
        <v>4</v>
      </c>
    </row>
    <row r="16" spans="1:11" x14ac:dyDescent="0.25">
      <c r="A16" s="1" t="s">
        <v>27</v>
      </c>
      <c r="B16" s="10">
        <f t="shared" si="0"/>
        <v>211</v>
      </c>
      <c r="C16" s="11">
        <f t="shared" si="1"/>
        <v>38</v>
      </c>
      <c r="D16" s="11">
        <v>35</v>
      </c>
      <c r="E16" s="11">
        <v>3</v>
      </c>
      <c r="F16" s="11">
        <f t="shared" si="2"/>
        <v>170</v>
      </c>
      <c r="G16" s="11">
        <v>150</v>
      </c>
      <c r="H16" s="11">
        <v>20</v>
      </c>
      <c r="I16" s="11">
        <v>0</v>
      </c>
      <c r="J16" s="11">
        <v>0</v>
      </c>
      <c r="K16" s="11">
        <v>3</v>
      </c>
    </row>
    <row r="17" spans="1:11" x14ac:dyDescent="0.25">
      <c r="A17" s="1" t="s">
        <v>28</v>
      </c>
      <c r="B17" s="10">
        <f t="shared" si="0"/>
        <v>104</v>
      </c>
      <c r="C17" s="11">
        <f t="shared" si="1"/>
        <v>38</v>
      </c>
      <c r="D17" s="11">
        <v>35</v>
      </c>
      <c r="E17" s="11">
        <v>3</v>
      </c>
      <c r="F17" s="11">
        <f t="shared" si="2"/>
        <v>62</v>
      </c>
      <c r="G17" s="11">
        <v>56</v>
      </c>
      <c r="H17" s="11">
        <v>6</v>
      </c>
      <c r="I17" s="11">
        <v>0</v>
      </c>
      <c r="J17" s="11">
        <v>0</v>
      </c>
      <c r="K17" s="11">
        <v>4</v>
      </c>
    </row>
    <row r="18" spans="1:11" x14ac:dyDescent="0.25">
      <c r="A18" s="1" t="s">
        <v>29</v>
      </c>
      <c r="B18" s="10">
        <f t="shared" si="0"/>
        <v>124</v>
      </c>
      <c r="C18" s="11">
        <f t="shared" si="1"/>
        <v>54</v>
      </c>
      <c r="D18" s="11">
        <v>49</v>
      </c>
      <c r="E18" s="11">
        <v>5</v>
      </c>
      <c r="F18" s="11">
        <f t="shared" si="2"/>
        <v>64</v>
      </c>
      <c r="G18" s="11">
        <v>55</v>
      </c>
      <c r="H18" s="11">
        <v>9</v>
      </c>
      <c r="I18" s="11">
        <v>0</v>
      </c>
      <c r="J18" s="11">
        <v>2</v>
      </c>
      <c r="K18" s="11">
        <v>4</v>
      </c>
    </row>
    <row r="19" spans="1:11" x14ac:dyDescent="0.25">
      <c r="A19" s="1" t="s">
        <v>30</v>
      </c>
      <c r="B19" s="10">
        <f t="shared" si="0"/>
        <v>51</v>
      </c>
      <c r="C19" s="11">
        <f t="shared" si="1"/>
        <v>20</v>
      </c>
      <c r="D19" s="11">
        <v>16</v>
      </c>
      <c r="E19" s="11">
        <v>4</v>
      </c>
      <c r="F19" s="11">
        <f t="shared" si="2"/>
        <v>25</v>
      </c>
      <c r="G19" s="11">
        <v>17</v>
      </c>
      <c r="H19" s="11">
        <v>8</v>
      </c>
      <c r="I19" s="11">
        <v>0</v>
      </c>
      <c r="J19" s="11">
        <v>2</v>
      </c>
      <c r="K19" s="11">
        <v>4</v>
      </c>
    </row>
    <row r="20" spans="1:11" x14ac:dyDescent="0.25">
      <c r="A20" s="1" t="s">
        <v>31</v>
      </c>
      <c r="B20" s="10">
        <f t="shared" si="0"/>
        <v>389</v>
      </c>
      <c r="C20" s="11">
        <f t="shared" si="1"/>
        <v>186</v>
      </c>
      <c r="D20" s="11">
        <v>168</v>
      </c>
      <c r="E20" s="11">
        <v>18</v>
      </c>
      <c r="F20" s="11">
        <f t="shared" si="2"/>
        <v>193</v>
      </c>
      <c r="G20" s="11">
        <v>165</v>
      </c>
      <c r="H20" s="11">
        <v>28</v>
      </c>
      <c r="I20" s="11">
        <v>0</v>
      </c>
      <c r="J20" s="11">
        <v>1</v>
      </c>
      <c r="K20" s="11">
        <v>9</v>
      </c>
    </row>
    <row r="21" spans="1:11" x14ac:dyDescent="0.25">
      <c r="A21" s="1" t="s">
        <v>32</v>
      </c>
      <c r="B21" s="10">
        <f t="shared" si="0"/>
        <v>177</v>
      </c>
      <c r="C21" s="11">
        <f t="shared" si="1"/>
        <v>89</v>
      </c>
      <c r="D21" s="11">
        <v>79</v>
      </c>
      <c r="E21" s="11">
        <v>10</v>
      </c>
      <c r="F21" s="11">
        <f t="shared" si="2"/>
        <v>82</v>
      </c>
      <c r="G21" s="11">
        <v>74</v>
      </c>
      <c r="H21" s="11">
        <v>8</v>
      </c>
      <c r="I21" s="11">
        <v>0</v>
      </c>
      <c r="J21" s="11">
        <v>0</v>
      </c>
      <c r="K21" s="11">
        <v>6</v>
      </c>
    </row>
    <row r="22" spans="1:11" x14ac:dyDescent="0.25">
      <c r="A22" s="1" t="s">
        <v>33</v>
      </c>
      <c r="B22" s="10">
        <f t="shared" si="0"/>
        <v>401</v>
      </c>
      <c r="C22" s="11">
        <f t="shared" si="1"/>
        <v>196</v>
      </c>
      <c r="D22" s="11">
        <v>185</v>
      </c>
      <c r="E22" s="11">
        <v>11</v>
      </c>
      <c r="F22" s="11">
        <f t="shared" si="2"/>
        <v>191</v>
      </c>
      <c r="G22" s="11">
        <v>159</v>
      </c>
      <c r="H22" s="11">
        <v>32</v>
      </c>
      <c r="I22" s="11">
        <v>0</v>
      </c>
      <c r="J22" s="11">
        <v>0</v>
      </c>
      <c r="K22" s="11">
        <v>14</v>
      </c>
    </row>
    <row r="23" spans="1:11" x14ac:dyDescent="0.25">
      <c r="A23" s="1" t="s">
        <v>34</v>
      </c>
      <c r="B23" s="10">
        <f t="shared" si="0"/>
        <v>172</v>
      </c>
      <c r="C23" s="11">
        <f t="shared" si="1"/>
        <v>69</v>
      </c>
      <c r="D23" s="11">
        <v>61</v>
      </c>
      <c r="E23" s="11">
        <v>8</v>
      </c>
      <c r="F23" s="11">
        <f t="shared" si="2"/>
        <v>90</v>
      </c>
      <c r="G23" s="11">
        <v>79</v>
      </c>
      <c r="H23" s="11">
        <v>11</v>
      </c>
      <c r="I23" s="11">
        <v>0</v>
      </c>
      <c r="J23" s="11">
        <v>3</v>
      </c>
      <c r="K23" s="11">
        <v>10</v>
      </c>
    </row>
    <row r="24" spans="1:11" x14ac:dyDescent="0.25">
      <c r="A24" s="1" t="s">
        <v>35</v>
      </c>
      <c r="B24" s="10">
        <f t="shared" si="0"/>
        <v>14</v>
      </c>
      <c r="C24" s="11">
        <f t="shared" si="1"/>
        <v>8</v>
      </c>
      <c r="D24" s="11">
        <v>8</v>
      </c>
      <c r="E24" s="11">
        <v>0</v>
      </c>
      <c r="F24" s="11">
        <f t="shared" si="2"/>
        <v>5</v>
      </c>
      <c r="G24" s="11">
        <v>5</v>
      </c>
      <c r="H24" s="11">
        <v>0</v>
      </c>
      <c r="I24" s="11">
        <v>0</v>
      </c>
      <c r="J24" s="11">
        <v>0</v>
      </c>
      <c r="K24" s="11">
        <v>1</v>
      </c>
    </row>
    <row r="25" spans="1:11" x14ac:dyDescent="0.25">
      <c r="A25" s="1" t="s">
        <v>36</v>
      </c>
      <c r="B25" s="10">
        <f t="shared" si="0"/>
        <v>52</v>
      </c>
      <c r="C25" s="11">
        <f t="shared" si="1"/>
        <v>25</v>
      </c>
      <c r="D25" s="11">
        <v>21</v>
      </c>
      <c r="E25" s="11">
        <v>4</v>
      </c>
      <c r="F25" s="11">
        <f t="shared" si="2"/>
        <v>25</v>
      </c>
      <c r="G25" s="11">
        <v>21</v>
      </c>
      <c r="H25" s="11">
        <v>4</v>
      </c>
      <c r="I25" s="11">
        <v>0</v>
      </c>
      <c r="J25" s="11">
        <v>0</v>
      </c>
      <c r="K25" s="11">
        <v>2</v>
      </c>
    </row>
    <row r="26" spans="1:11" x14ac:dyDescent="0.25">
      <c r="A26" s="1" t="s">
        <v>37</v>
      </c>
      <c r="B26" s="10">
        <f t="shared" si="0"/>
        <v>239</v>
      </c>
      <c r="C26" s="11">
        <f t="shared" si="1"/>
        <v>106</v>
      </c>
      <c r="D26" s="11">
        <v>95</v>
      </c>
      <c r="E26" s="11">
        <v>11</v>
      </c>
      <c r="F26" s="11">
        <f t="shared" si="2"/>
        <v>125</v>
      </c>
      <c r="G26" s="11">
        <v>105</v>
      </c>
      <c r="H26" s="11">
        <v>20</v>
      </c>
      <c r="I26" s="11">
        <v>0</v>
      </c>
      <c r="J26" s="11">
        <v>2</v>
      </c>
      <c r="K26" s="11">
        <v>6</v>
      </c>
    </row>
    <row r="27" spans="1:11" x14ac:dyDescent="0.25">
      <c r="A27" s="1" t="s">
        <v>38</v>
      </c>
      <c r="B27" s="10">
        <f t="shared" si="0"/>
        <v>62</v>
      </c>
      <c r="C27" s="11">
        <f t="shared" si="1"/>
        <v>28</v>
      </c>
      <c r="D27" s="11">
        <v>26</v>
      </c>
      <c r="E27" s="11">
        <v>2</v>
      </c>
      <c r="F27" s="11">
        <f t="shared" si="2"/>
        <v>33</v>
      </c>
      <c r="G27" s="11">
        <v>25</v>
      </c>
      <c r="H27" s="11">
        <v>8</v>
      </c>
      <c r="I27" s="11">
        <v>0</v>
      </c>
      <c r="J27" s="11">
        <v>0</v>
      </c>
      <c r="K27" s="11">
        <v>1</v>
      </c>
    </row>
    <row r="28" spans="1:11" x14ac:dyDescent="0.25">
      <c r="A28" s="1" t="s">
        <v>39</v>
      </c>
      <c r="B28" s="10">
        <f t="shared" si="0"/>
        <v>78</v>
      </c>
      <c r="C28" s="11">
        <f t="shared" si="1"/>
        <v>36</v>
      </c>
      <c r="D28" s="11">
        <v>31</v>
      </c>
      <c r="E28" s="11">
        <v>5</v>
      </c>
      <c r="F28" s="11">
        <f t="shared" si="2"/>
        <v>38</v>
      </c>
      <c r="G28" s="11">
        <v>36</v>
      </c>
      <c r="H28" s="11">
        <v>2</v>
      </c>
      <c r="I28" s="11">
        <v>0</v>
      </c>
      <c r="J28" s="11">
        <v>0</v>
      </c>
      <c r="K28" s="11">
        <v>4</v>
      </c>
    </row>
    <row r="29" spans="1:11" x14ac:dyDescent="0.25">
      <c r="A29" s="1" t="s">
        <v>40</v>
      </c>
      <c r="B29" s="10">
        <f t="shared" si="0"/>
        <v>264</v>
      </c>
      <c r="C29" s="11">
        <f t="shared" si="1"/>
        <v>106</v>
      </c>
      <c r="D29" s="11">
        <v>90</v>
      </c>
      <c r="E29" s="11">
        <v>16</v>
      </c>
      <c r="F29" s="11">
        <f t="shared" si="2"/>
        <v>150</v>
      </c>
      <c r="G29" s="11">
        <v>122</v>
      </c>
      <c r="H29" s="11">
        <v>28</v>
      </c>
      <c r="I29" s="11">
        <v>0</v>
      </c>
      <c r="J29" s="11">
        <v>0</v>
      </c>
      <c r="K29" s="11">
        <v>8</v>
      </c>
    </row>
    <row r="30" spans="1:11" x14ac:dyDescent="0.25">
      <c r="A30" s="1" t="s">
        <v>41</v>
      </c>
      <c r="B30" s="10">
        <f t="shared" si="0"/>
        <v>236</v>
      </c>
      <c r="C30" s="11">
        <f t="shared" si="1"/>
        <v>52</v>
      </c>
      <c r="D30" s="11">
        <v>44</v>
      </c>
      <c r="E30" s="11">
        <v>8</v>
      </c>
      <c r="F30" s="11">
        <f t="shared" si="2"/>
        <v>182</v>
      </c>
      <c r="G30" s="11">
        <v>164</v>
      </c>
      <c r="H30" s="11">
        <v>18</v>
      </c>
      <c r="I30" s="11">
        <v>0</v>
      </c>
      <c r="J30" s="11">
        <v>0</v>
      </c>
      <c r="K30" s="11">
        <v>2</v>
      </c>
    </row>
    <row r="31" spans="1:11" x14ac:dyDescent="0.25">
      <c r="A31" s="1" t="s">
        <v>42</v>
      </c>
      <c r="B31" s="10">
        <f t="shared" si="0"/>
        <v>66</v>
      </c>
      <c r="C31" s="11">
        <f t="shared" si="1"/>
        <v>18</v>
      </c>
      <c r="D31" s="11">
        <v>16</v>
      </c>
      <c r="E31" s="11">
        <v>2</v>
      </c>
      <c r="F31" s="11">
        <f t="shared" si="2"/>
        <v>45</v>
      </c>
      <c r="G31" s="11">
        <v>42</v>
      </c>
      <c r="H31" s="11">
        <v>3</v>
      </c>
      <c r="I31" s="11">
        <v>0</v>
      </c>
      <c r="J31" s="11">
        <v>1</v>
      </c>
      <c r="K31" s="11">
        <v>2</v>
      </c>
    </row>
    <row r="32" spans="1:11" x14ac:dyDescent="0.25">
      <c r="A32" s="1" t="s">
        <v>43</v>
      </c>
      <c r="B32" s="10">
        <f t="shared" si="0"/>
        <v>437</v>
      </c>
      <c r="C32" s="11">
        <f t="shared" si="1"/>
        <v>181</v>
      </c>
      <c r="D32" s="11">
        <v>171</v>
      </c>
      <c r="E32" s="11">
        <v>10</v>
      </c>
      <c r="F32" s="11">
        <f t="shared" si="2"/>
        <v>247</v>
      </c>
      <c r="G32" s="11">
        <v>217</v>
      </c>
      <c r="H32" s="11">
        <v>30</v>
      </c>
      <c r="I32" s="11">
        <v>1</v>
      </c>
      <c r="J32" s="11">
        <v>1</v>
      </c>
      <c r="K32" s="11">
        <v>7</v>
      </c>
    </row>
    <row r="33" spans="1:11" x14ac:dyDescent="0.25">
      <c r="A33" s="1" t="s">
        <v>44</v>
      </c>
      <c r="B33" s="10">
        <f t="shared" si="0"/>
        <v>189</v>
      </c>
      <c r="C33" s="11">
        <f t="shared" si="1"/>
        <v>77</v>
      </c>
      <c r="D33" s="11">
        <v>72</v>
      </c>
      <c r="E33" s="11">
        <v>5</v>
      </c>
      <c r="F33" s="11">
        <f t="shared" si="2"/>
        <v>102</v>
      </c>
      <c r="G33" s="11">
        <v>77</v>
      </c>
      <c r="H33" s="11">
        <v>25</v>
      </c>
      <c r="I33" s="11">
        <v>1</v>
      </c>
      <c r="J33" s="11">
        <v>0</v>
      </c>
      <c r="K33" s="11">
        <v>9</v>
      </c>
    </row>
    <row r="34" spans="1:11" x14ac:dyDescent="0.25">
      <c r="A34" s="1" t="s">
        <v>45</v>
      </c>
      <c r="B34" s="10">
        <f t="shared" si="0"/>
        <v>169</v>
      </c>
      <c r="C34" s="11">
        <f t="shared" si="1"/>
        <v>74</v>
      </c>
      <c r="D34" s="11">
        <v>71</v>
      </c>
      <c r="E34" s="11">
        <v>3</v>
      </c>
      <c r="F34" s="11">
        <f t="shared" si="2"/>
        <v>95</v>
      </c>
      <c r="G34" s="11">
        <v>76</v>
      </c>
      <c r="H34" s="11">
        <v>19</v>
      </c>
      <c r="I34" s="11">
        <v>0</v>
      </c>
      <c r="J34" s="11">
        <v>0</v>
      </c>
      <c r="K34" s="11">
        <v>0</v>
      </c>
    </row>
    <row r="35" spans="1:11" x14ac:dyDescent="0.25">
      <c r="A35" s="1" t="s">
        <v>46</v>
      </c>
      <c r="B35" s="10">
        <f t="shared" si="0"/>
        <v>237</v>
      </c>
      <c r="C35" s="11">
        <f t="shared" si="1"/>
        <v>95</v>
      </c>
      <c r="D35" s="11">
        <v>88</v>
      </c>
      <c r="E35" s="11">
        <v>7</v>
      </c>
      <c r="F35" s="11">
        <f t="shared" si="2"/>
        <v>141</v>
      </c>
      <c r="G35" s="11">
        <v>120</v>
      </c>
      <c r="H35" s="11">
        <v>21</v>
      </c>
      <c r="I35" s="11">
        <v>0</v>
      </c>
      <c r="J35" s="11">
        <v>0</v>
      </c>
      <c r="K35" s="11">
        <v>1</v>
      </c>
    </row>
    <row r="36" spans="1:11" x14ac:dyDescent="0.25">
      <c r="A36" s="1" t="s">
        <v>47</v>
      </c>
      <c r="B36" s="10">
        <f t="shared" si="0"/>
        <v>62</v>
      </c>
      <c r="C36" s="11">
        <f t="shared" si="1"/>
        <v>26</v>
      </c>
      <c r="D36" s="11">
        <v>25</v>
      </c>
      <c r="E36" s="11">
        <v>1</v>
      </c>
      <c r="F36" s="11">
        <f t="shared" si="2"/>
        <v>36</v>
      </c>
      <c r="G36" s="11">
        <v>33</v>
      </c>
      <c r="H36" s="11">
        <v>3</v>
      </c>
      <c r="I36" s="11">
        <v>0</v>
      </c>
      <c r="J36" s="11">
        <v>0</v>
      </c>
      <c r="K36" s="11">
        <v>0</v>
      </c>
    </row>
    <row r="37" spans="1:11" x14ac:dyDescent="0.25">
      <c r="A37" s="1" t="s">
        <v>48</v>
      </c>
      <c r="B37" s="10">
        <f t="shared" si="0"/>
        <v>35</v>
      </c>
      <c r="C37" s="11">
        <f t="shared" si="1"/>
        <v>11</v>
      </c>
      <c r="D37" s="11">
        <v>10</v>
      </c>
      <c r="E37" s="11">
        <v>1</v>
      </c>
      <c r="F37" s="11">
        <f t="shared" si="2"/>
        <v>24</v>
      </c>
      <c r="G37" s="11">
        <v>21</v>
      </c>
      <c r="H37" s="11">
        <v>3</v>
      </c>
      <c r="I37" s="11">
        <v>0</v>
      </c>
      <c r="J37" s="11">
        <v>0</v>
      </c>
      <c r="K37" s="11">
        <v>0</v>
      </c>
    </row>
    <row r="38" spans="1:11" x14ac:dyDescent="0.25">
      <c r="A38" s="1" t="s">
        <v>49</v>
      </c>
      <c r="B38" s="10">
        <f t="shared" si="0"/>
        <v>82</v>
      </c>
      <c r="C38" s="11">
        <f t="shared" si="1"/>
        <v>30</v>
      </c>
      <c r="D38" s="11">
        <v>27</v>
      </c>
      <c r="E38" s="11">
        <v>3</v>
      </c>
      <c r="F38" s="11">
        <f t="shared" si="2"/>
        <v>51</v>
      </c>
      <c r="G38" s="11">
        <v>47</v>
      </c>
      <c r="H38" s="11">
        <v>4</v>
      </c>
      <c r="I38" s="11">
        <v>0</v>
      </c>
      <c r="J38" s="11">
        <v>1</v>
      </c>
      <c r="K38" s="11">
        <v>0</v>
      </c>
    </row>
    <row r="39" spans="1:11" x14ac:dyDescent="0.25">
      <c r="A39" s="1" t="s">
        <v>50</v>
      </c>
      <c r="B39" s="10">
        <f t="shared" si="0"/>
        <v>157</v>
      </c>
      <c r="C39" s="11">
        <f t="shared" si="1"/>
        <v>61</v>
      </c>
      <c r="D39" s="11">
        <v>54</v>
      </c>
      <c r="E39" s="11">
        <v>7</v>
      </c>
      <c r="F39" s="11">
        <f t="shared" si="2"/>
        <v>92</v>
      </c>
      <c r="G39" s="11">
        <v>83</v>
      </c>
      <c r="H39" s="11">
        <v>9</v>
      </c>
      <c r="I39" s="11">
        <v>0</v>
      </c>
      <c r="J39" s="11">
        <v>2</v>
      </c>
      <c r="K39" s="11">
        <v>2</v>
      </c>
    </row>
    <row r="40" spans="1:11" x14ac:dyDescent="0.25">
      <c r="A40" s="1" t="s">
        <v>51</v>
      </c>
      <c r="B40" s="10">
        <f t="shared" si="0"/>
        <v>140</v>
      </c>
      <c r="C40" s="11">
        <f t="shared" si="1"/>
        <v>42</v>
      </c>
      <c r="D40" s="11">
        <v>37</v>
      </c>
      <c r="E40" s="11">
        <v>5</v>
      </c>
      <c r="F40" s="11">
        <f t="shared" si="2"/>
        <v>95</v>
      </c>
      <c r="G40" s="11">
        <v>86</v>
      </c>
      <c r="H40" s="11">
        <v>9</v>
      </c>
      <c r="I40" s="11">
        <v>0</v>
      </c>
      <c r="J40" s="11">
        <v>1</v>
      </c>
      <c r="K40" s="11">
        <v>2</v>
      </c>
    </row>
    <row r="41" spans="1:11" x14ac:dyDescent="0.25">
      <c r="A41" s="1" t="s">
        <v>52</v>
      </c>
      <c r="B41" s="10">
        <f t="shared" si="0"/>
        <v>92</v>
      </c>
      <c r="C41" s="11">
        <f t="shared" si="1"/>
        <v>34</v>
      </c>
      <c r="D41" s="11">
        <v>30</v>
      </c>
      <c r="E41" s="11">
        <v>4</v>
      </c>
      <c r="F41" s="11">
        <f t="shared" si="2"/>
        <v>58</v>
      </c>
      <c r="G41" s="11">
        <v>45</v>
      </c>
      <c r="H41" s="11">
        <v>13</v>
      </c>
      <c r="I41" s="11">
        <v>0</v>
      </c>
      <c r="J41" s="11">
        <v>0</v>
      </c>
      <c r="K41" s="11">
        <v>0</v>
      </c>
    </row>
    <row r="42" spans="1:11" x14ac:dyDescent="0.25">
      <c r="A42" s="1" t="s">
        <v>53</v>
      </c>
      <c r="B42" s="10">
        <f t="shared" si="0"/>
        <v>8</v>
      </c>
      <c r="C42" s="11">
        <f t="shared" si="1"/>
        <v>3</v>
      </c>
      <c r="D42" s="11">
        <v>3</v>
      </c>
      <c r="E42" s="11">
        <v>0</v>
      </c>
      <c r="F42" s="11">
        <f t="shared" si="2"/>
        <v>5</v>
      </c>
      <c r="G42" s="11">
        <v>5</v>
      </c>
      <c r="H42" s="11">
        <v>0</v>
      </c>
      <c r="I42" s="11">
        <v>0</v>
      </c>
      <c r="J42" s="11">
        <v>0</v>
      </c>
      <c r="K42" s="11">
        <v>0</v>
      </c>
    </row>
    <row r="43" spans="1:11" x14ac:dyDescent="0.25">
      <c r="A43" s="1" t="s">
        <v>54</v>
      </c>
      <c r="B43" s="10">
        <f t="shared" si="0"/>
        <v>244</v>
      </c>
      <c r="C43" s="11">
        <f t="shared" si="1"/>
        <v>74</v>
      </c>
      <c r="D43" s="11">
        <v>66</v>
      </c>
      <c r="E43" s="11">
        <v>8</v>
      </c>
      <c r="F43" s="11">
        <f t="shared" si="2"/>
        <v>169</v>
      </c>
      <c r="G43" s="11">
        <v>147</v>
      </c>
      <c r="H43" s="11">
        <v>22</v>
      </c>
      <c r="I43" s="11">
        <v>0</v>
      </c>
      <c r="J43" s="11">
        <v>1</v>
      </c>
      <c r="K43" s="11">
        <v>0</v>
      </c>
    </row>
    <row r="44" spans="1:11" x14ac:dyDescent="0.25">
      <c r="A44" s="1" t="s">
        <v>55</v>
      </c>
      <c r="B44" s="10">
        <f t="shared" si="0"/>
        <v>298</v>
      </c>
      <c r="C44" s="11">
        <f t="shared" si="1"/>
        <v>64</v>
      </c>
      <c r="D44" s="11">
        <v>55</v>
      </c>
      <c r="E44" s="11">
        <v>9</v>
      </c>
      <c r="F44" s="11">
        <f t="shared" si="2"/>
        <v>212</v>
      </c>
      <c r="G44" s="11">
        <v>186</v>
      </c>
      <c r="H44" s="11">
        <v>26</v>
      </c>
      <c r="I44" s="11">
        <v>0</v>
      </c>
      <c r="J44" s="11">
        <v>2</v>
      </c>
      <c r="K44" s="11">
        <v>20</v>
      </c>
    </row>
    <row r="45" spans="1:11" x14ac:dyDescent="0.25">
      <c r="A45" s="1" t="s">
        <v>56</v>
      </c>
      <c r="B45" s="10">
        <f t="shared" si="0"/>
        <v>125</v>
      </c>
      <c r="C45" s="11">
        <f t="shared" si="1"/>
        <v>30</v>
      </c>
      <c r="D45" s="11">
        <v>26</v>
      </c>
      <c r="E45" s="11">
        <v>4</v>
      </c>
      <c r="F45" s="11">
        <f t="shared" si="2"/>
        <v>93</v>
      </c>
      <c r="G45" s="11">
        <v>87</v>
      </c>
      <c r="H45" s="11">
        <v>6</v>
      </c>
      <c r="I45" s="11">
        <v>0</v>
      </c>
      <c r="J45" s="11">
        <v>0</v>
      </c>
      <c r="K45" s="11">
        <v>2</v>
      </c>
    </row>
    <row r="46" spans="1:11" x14ac:dyDescent="0.25">
      <c r="A46" s="1" t="s">
        <v>57</v>
      </c>
      <c r="B46" s="10">
        <f t="shared" si="0"/>
        <v>344</v>
      </c>
      <c r="C46" s="11">
        <f t="shared" si="1"/>
        <v>79</v>
      </c>
      <c r="D46" s="11">
        <v>71</v>
      </c>
      <c r="E46" s="11">
        <v>8</v>
      </c>
      <c r="F46" s="11">
        <f t="shared" si="2"/>
        <v>251</v>
      </c>
      <c r="G46" s="11">
        <v>215</v>
      </c>
      <c r="H46" s="11">
        <v>36</v>
      </c>
      <c r="I46" s="11">
        <v>0</v>
      </c>
      <c r="J46" s="11">
        <v>3</v>
      </c>
      <c r="K46" s="11">
        <v>11</v>
      </c>
    </row>
    <row r="47" spans="1:11" x14ac:dyDescent="0.25">
      <c r="A47" s="1" t="s">
        <v>58</v>
      </c>
      <c r="B47" s="10">
        <f t="shared" si="0"/>
        <v>440</v>
      </c>
      <c r="C47" s="11">
        <f t="shared" si="1"/>
        <v>200</v>
      </c>
      <c r="D47" s="11">
        <v>174</v>
      </c>
      <c r="E47" s="11">
        <v>26</v>
      </c>
      <c r="F47" s="11">
        <f t="shared" si="2"/>
        <v>227</v>
      </c>
      <c r="G47" s="11">
        <v>193</v>
      </c>
      <c r="H47" s="11">
        <v>34</v>
      </c>
      <c r="I47" s="11">
        <v>1</v>
      </c>
      <c r="J47" s="11">
        <v>2</v>
      </c>
      <c r="K47" s="11">
        <v>10</v>
      </c>
    </row>
    <row r="48" spans="1:11" x14ac:dyDescent="0.25">
      <c r="A48" s="1" t="s">
        <v>59</v>
      </c>
      <c r="B48" s="10">
        <f t="shared" si="0"/>
        <v>423</v>
      </c>
      <c r="C48" s="11">
        <f t="shared" si="1"/>
        <v>167</v>
      </c>
      <c r="D48" s="11">
        <v>149</v>
      </c>
      <c r="E48" s="11">
        <v>18</v>
      </c>
      <c r="F48" s="11">
        <f t="shared" si="2"/>
        <v>252</v>
      </c>
      <c r="G48" s="11">
        <v>190</v>
      </c>
      <c r="H48" s="11">
        <v>62</v>
      </c>
      <c r="I48" s="11">
        <v>2</v>
      </c>
      <c r="J48" s="11">
        <v>0</v>
      </c>
      <c r="K48" s="11">
        <v>2</v>
      </c>
    </row>
    <row r="49" spans="1:11" x14ac:dyDescent="0.25">
      <c r="A49" s="1" t="s">
        <v>60</v>
      </c>
      <c r="B49" s="10">
        <f t="shared" si="0"/>
        <v>188</v>
      </c>
      <c r="C49" s="11">
        <f t="shared" si="1"/>
        <v>55</v>
      </c>
      <c r="D49" s="11">
        <v>51</v>
      </c>
      <c r="E49" s="11">
        <v>4</v>
      </c>
      <c r="F49" s="11">
        <f t="shared" si="2"/>
        <v>127</v>
      </c>
      <c r="G49" s="11">
        <v>105</v>
      </c>
      <c r="H49" s="11">
        <v>22</v>
      </c>
      <c r="I49" s="11">
        <v>0</v>
      </c>
      <c r="J49" s="11">
        <v>2</v>
      </c>
      <c r="K49" s="11">
        <v>4</v>
      </c>
    </row>
    <row r="50" spans="1:11" x14ac:dyDescent="0.25">
      <c r="A50" s="1" t="s">
        <v>61</v>
      </c>
      <c r="B50" s="10">
        <f t="shared" si="0"/>
        <v>79</v>
      </c>
      <c r="C50" s="11">
        <f t="shared" si="1"/>
        <v>26</v>
      </c>
      <c r="D50" s="11">
        <v>24</v>
      </c>
      <c r="E50" s="11">
        <v>2</v>
      </c>
      <c r="F50" s="11">
        <f t="shared" si="2"/>
        <v>53</v>
      </c>
      <c r="G50" s="11">
        <v>40</v>
      </c>
      <c r="H50" s="11">
        <v>13</v>
      </c>
      <c r="I50" s="11">
        <v>0</v>
      </c>
      <c r="J50" s="11">
        <v>0</v>
      </c>
      <c r="K50" s="11">
        <v>0</v>
      </c>
    </row>
    <row r="51" spans="1:11" x14ac:dyDescent="0.25">
      <c r="A51" s="1" t="s">
        <v>62</v>
      </c>
      <c r="B51" s="10">
        <f t="shared" si="0"/>
        <v>215</v>
      </c>
      <c r="C51" s="11">
        <f t="shared" si="1"/>
        <v>49</v>
      </c>
      <c r="D51" s="11">
        <v>41</v>
      </c>
      <c r="E51" s="11">
        <v>8</v>
      </c>
      <c r="F51" s="11">
        <f t="shared" si="2"/>
        <v>164</v>
      </c>
      <c r="G51" s="11">
        <v>138</v>
      </c>
      <c r="H51" s="11">
        <v>26</v>
      </c>
      <c r="I51" s="11">
        <v>0</v>
      </c>
      <c r="J51" s="11">
        <v>0</v>
      </c>
      <c r="K51" s="11">
        <v>2</v>
      </c>
    </row>
    <row r="52" spans="1:11" x14ac:dyDescent="0.25">
      <c r="A52" s="1" t="s">
        <v>63</v>
      </c>
      <c r="B52" s="10">
        <f t="shared" si="0"/>
        <v>80</v>
      </c>
      <c r="C52" s="11">
        <f t="shared" si="1"/>
        <v>26</v>
      </c>
      <c r="D52" s="11">
        <v>24</v>
      </c>
      <c r="E52" s="11">
        <v>2</v>
      </c>
      <c r="F52" s="11">
        <f t="shared" si="2"/>
        <v>54</v>
      </c>
      <c r="G52" s="11">
        <v>48</v>
      </c>
      <c r="H52" s="11">
        <v>6</v>
      </c>
      <c r="I52" s="11">
        <v>0</v>
      </c>
      <c r="J52" s="11">
        <v>0</v>
      </c>
      <c r="K52" s="11">
        <v>0</v>
      </c>
    </row>
    <row r="53" spans="1:11" x14ac:dyDescent="0.25">
      <c r="A53" s="1" t="s">
        <v>64</v>
      </c>
      <c r="B53" s="10">
        <f t="shared" si="0"/>
        <v>100</v>
      </c>
      <c r="C53" s="11">
        <f t="shared" si="1"/>
        <v>45</v>
      </c>
      <c r="D53" s="11">
        <v>41</v>
      </c>
      <c r="E53" s="11">
        <v>4</v>
      </c>
      <c r="F53" s="11">
        <f t="shared" si="2"/>
        <v>52</v>
      </c>
      <c r="G53" s="11">
        <v>41</v>
      </c>
      <c r="H53" s="11">
        <v>11</v>
      </c>
      <c r="I53" s="11">
        <v>0</v>
      </c>
      <c r="J53" s="11">
        <v>0</v>
      </c>
      <c r="K53" s="11">
        <v>3</v>
      </c>
    </row>
    <row r="54" spans="1:11" x14ac:dyDescent="0.25">
      <c r="A54" s="1" t="s">
        <v>65</v>
      </c>
      <c r="B54" s="10">
        <f t="shared" si="0"/>
        <v>465</v>
      </c>
      <c r="C54" s="11">
        <f t="shared" si="1"/>
        <v>201</v>
      </c>
      <c r="D54" s="11">
        <v>185</v>
      </c>
      <c r="E54" s="11">
        <v>16</v>
      </c>
      <c r="F54" s="11">
        <f t="shared" si="2"/>
        <v>253</v>
      </c>
      <c r="G54" s="11">
        <v>221</v>
      </c>
      <c r="H54" s="11">
        <v>32</v>
      </c>
      <c r="I54" s="11">
        <v>0</v>
      </c>
      <c r="J54" s="11">
        <v>0</v>
      </c>
      <c r="K54" s="11">
        <v>11</v>
      </c>
    </row>
    <row r="55" spans="1:11" x14ac:dyDescent="0.25">
      <c r="A55" s="1" t="s">
        <v>66</v>
      </c>
      <c r="B55" s="10">
        <f t="shared" si="0"/>
        <v>61</v>
      </c>
      <c r="C55" s="11">
        <f t="shared" si="1"/>
        <v>35</v>
      </c>
      <c r="D55" s="11">
        <v>34</v>
      </c>
      <c r="E55" s="11">
        <v>1</v>
      </c>
      <c r="F55" s="11">
        <f t="shared" si="2"/>
        <v>25</v>
      </c>
      <c r="G55" s="11">
        <v>23</v>
      </c>
      <c r="H55" s="11">
        <v>2</v>
      </c>
      <c r="I55" s="11">
        <v>0</v>
      </c>
      <c r="J55" s="11">
        <v>0</v>
      </c>
      <c r="K55" s="11">
        <v>1</v>
      </c>
    </row>
    <row r="56" spans="1:11" x14ac:dyDescent="0.25">
      <c r="A56" s="1" t="s">
        <v>67</v>
      </c>
      <c r="B56" s="10">
        <f t="shared" si="0"/>
        <v>575</v>
      </c>
      <c r="C56" s="11">
        <f t="shared" si="1"/>
        <v>297</v>
      </c>
      <c r="D56" s="11">
        <v>266</v>
      </c>
      <c r="E56" s="11">
        <v>31</v>
      </c>
      <c r="F56" s="11">
        <f t="shared" si="2"/>
        <v>263</v>
      </c>
      <c r="G56" s="11">
        <v>221</v>
      </c>
      <c r="H56" s="11">
        <v>42</v>
      </c>
      <c r="I56" s="11">
        <v>0</v>
      </c>
      <c r="J56" s="11">
        <v>2</v>
      </c>
      <c r="K56" s="11">
        <v>13</v>
      </c>
    </row>
    <row r="57" spans="1:11" x14ac:dyDescent="0.25">
      <c r="A57" s="1" t="s">
        <v>68</v>
      </c>
      <c r="B57" s="10">
        <f t="shared" si="0"/>
        <v>206</v>
      </c>
      <c r="C57" s="11">
        <f t="shared" si="1"/>
        <v>116</v>
      </c>
      <c r="D57" s="11">
        <v>110</v>
      </c>
      <c r="E57" s="11">
        <v>6</v>
      </c>
      <c r="F57" s="11">
        <f t="shared" si="2"/>
        <v>80</v>
      </c>
      <c r="G57" s="11">
        <v>69</v>
      </c>
      <c r="H57" s="11">
        <v>11</v>
      </c>
      <c r="I57" s="11">
        <v>0</v>
      </c>
      <c r="J57" s="11">
        <v>2</v>
      </c>
      <c r="K57" s="11">
        <v>8</v>
      </c>
    </row>
    <row r="58" spans="1:11" x14ac:dyDescent="0.25">
      <c r="A58" s="1" t="s">
        <v>69</v>
      </c>
      <c r="B58" s="10">
        <f t="shared" si="0"/>
        <v>26</v>
      </c>
      <c r="C58" s="11">
        <f t="shared" si="1"/>
        <v>14</v>
      </c>
      <c r="D58" s="11">
        <v>12</v>
      </c>
      <c r="E58" s="11">
        <v>2</v>
      </c>
      <c r="F58" s="11">
        <f t="shared" si="2"/>
        <v>11</v>
      </c>
      <c r="G58" s="11">
        <v>8</v>
      </c>
      <c r="H58" s="11">
        <v>3</v>
      </c>
      <c r="I58" s="11">
        <v>0</v>
      </c>
      <c r="J58" s="11">
        <v>0</v>
      </c>
      <c r="K58" s="11">
        <v>1</v>
      </c>
    </row>
    <row r="59" spans="1:11" x14ac:dyDescent="0.25">
      <c r="A59" s="1" t="s">
        <v>70</v>
      </c>
      <c r="B59" s="10">
        <f t="shared" si="0"/>
        <v>58</v>
      </c>
      <c r="C59" s="11">
        <f t="shared" si="1"/>
        <v>30</v>
      </c>
      <c r="D59" s="11">
        <v>26</v>
      </c>
      <c r="E59" s="11">
        <v>4</v>
      </c>
      <c r="F59" s="11">
        <f t="shared" si="2"/>
        <v>26</v>
      </c>
      <c r="G59" s="11">
        <v>22</v>
      </c>
      <c r="H59" s="11">
        <v>4</v>
      </c>
      <c r="I59" s="11">
        <v>1</v>
      </c>
      <c r="J59" s="11">
        <v>0</v>
      </c>
      <c r="K59" s="11">
        <v>1</v>
      </c>
    </row>
    <row r="60" spans="1:11" x14ac:dyDescent="0.25">
      <c r="A60" s="1" t="s">
        <v>71</v>
      </c>
      <c r="B60" s="10">
        <f t="shared" si="0"/>
        <v>0</v>
      </c>
      <c r="C60" s="11">
        <f t="shared" si="1"/>
        <v>0</v>
      </c>
      <c r="D60" s="11">
        <v>0</v>
      </c>
      <c r="E60" s="11">
        <v>0</v>
      </c>
      <c r="F60" s="11">
        <f t="shared" si="2"/>
        <v>0</v>
      </c>
      <c r="G60" s="11">
        <v>0</v>
      </c>
      <c r="H60" s="11">
        <v>0</v>
      </c>
      <c r="I60" s="11">
        <v>0</v>
      </c>
      <c r="J60" s="11">
        <v>0</v>
      </c>
      <c r="K60" s="11">
        <v>0</v>
      </c>
    </row>
    <row r="61" spans="1:11" x14ac:dyDescent="0.25">
      <c r="A61" s="1" t="s">
        <v>72</v>
      </c>
      <c r="B61" s="10">
        <f t="shared" si="0"/>
        <v>345</v>
      </c>
      <c r="C61" s="11">
        <f t="shared" si="1"/>
        <v>183</v>
      </c>
      <c r="D61" s="11">
        <v>170</v>
      </c>
      <c r="E61" s="11">
        <v>13</v>
      </c>
      <c r="F61" s="11">
        <f t="shared" si="2"/>
        <v>159</v>
      </c>
      <c r="G61" s="11">
        <v>125</v>
      </c>
      <c r="H61" s="11">
        <v>34</v>
      </c>
      <c r="I61" s="11">
        <v>1</v>
      </c>
      <c r="J61" s="11">
        <v>0</v>
      </c>
      <c r="K61" s="11">
        <v>2</v>
      </c>
    </row>
    <row r="62" spans="1:11" x14ac:dyDescent="0.25">
      <c r="A62" s="1" t="s">
        <v>73</v>
      </c>
      <c r="B62" s="10">
        <f t="shared" si="0"/>
        <v>346</v>
      </c>
      <c r="C62" s="11">
        <f t="shared" si="1"/>
        <v>162</v>
      </c>
      <c r="D62" s="11">
        <v>154</v>
      </c>
      <c r="E62" s="11">
        <v>8</v>
      </c>
      <c r="F62" s="11">
        <f t="shared" si="2"/>
        <v>177</v>
      </c>
      <c r="G62" s="11">
        <v>153</v>
      </c>
      <c r="H62" s="11">
        <v>24</v>
      </c>
      <c r="I62" s="11">
        <v>0</v>
      </c>
      <c r="J62" s="11">
        <v>2</v>
      </c>
      <c r="K62" s="11">
        <v>5</v>
      </c>
    </row>
    <row r="63" spans="1:11" x14ac:dyDescent="0.25">
      <c r="A63" s="1" t="s">
        <v>74</v>
      </c>
      <c r="B63" s="10">
        <f t="shared" si="0"/>
        <v>246</v>
      </c>
      <c r="C63" s="11">
        <f t="shared" si="1"/>
        <v>107</v>
      </c>
      <c r="D63" s="11">
        <v>100</v>
      </c>
      <c r="E63" s="11">
        <v>7</v>
      </c>
      <c r="F63" s="11">
        <f t="shared" si="2"/>
        <v>130</v>
      </c>
      <c r="G63" s="11">
        <v>113</v>
      </c>
      <c r="H63" s="11">
        <v>17</v>
      </c>
      <c r="I63" s="11">
        <v>0</v>
      </c>
      <c r="J63" s="11">
        <v>1</v>
      </c>
      <c r="K63" s="11">
        <v>8</v>
      </c>
    </row>
    <row r="64" spans="1:11" x14ac:dyDescent="0.25">
      <c r="A64" s="1" t="s">
        <v>75</v>
      </c>
      <c r="B64" s="10">
        <f t="shared" si="0"/>
        <v>79</v>
      </c>
      <c r="C64" s="11">
        <f t="shared" si="1"/>
        <v>38</v>
      </c>
      <c r="D64" s="11">
        <v>36</v>
      </c>
      <c r="E64" s="11">
        <v>2</v>
      </c>
      <c r="F64" s="11">
        <f t="shared" si="2"/>
        <v>41</v>
      </c>
      <c r="G64" s="11">
        <v>34</v>
      </c>
      <c r="H64" s="11">
        <v>7</v>
      </c>
      <c r="I64" s="11">
        <v>0</v>
      </c>
      <c r="J64" s="11">
        <v>0</v>
      </c>
      <c r="K64" s="11">
        <v>0</v>
      </c>
    </row>
    <row r="65" spans="1:11" x14ac:dyDescent="0.25">
      <c r="A65" s="1" t="s">
        <v>76</v>
      </c>
      <c r="B65" s="10">
        <f t="shared" si="0"/>
        <v>322</v>
      </c>
      <c r="C65" s="11">
        <f t="shared" si="1"/>
        <v>153</v>
      </c>
      <c r="D65" s="11">
        <v>137</v>
      </c>
      <c r="E65" s="11">
        <v>16</v>
      </c>
      <c r="F65" s="11">
        <f t="shared" si="2"/>
        <v>155</v>
      </c>
      <c r="G65" s="11">
        <v>131</v>
      </c>
      <c r="H65" s="11">
        <v>24</v>
      </c>
      <c r="I65" s="11">
        <v>1</v>
      </c>
      <c r="J65" s="11">
        <v>2</v>
      </c>
      <c r="K65" s="11">
        <v>11</v>
      </c>
    </row>
    <row r="66" spans="1:11" x14ac:dyDescent="0.25">
      <c r="A66" s="1" t="s">
        <v>77</v>
      </c>
      <c r="B66" s="10">
        <f t="shared" si="0"/>
        <v>257</v>
      </c>
      <c r="C66" s="11">
        <f t="shared" si="1"/>
        <v>110</v>
      </c>
      <c r="D66" s="11">
        <v>101</v>
      </c>
      <c r="E66" s="11">
        <v>9</v>
      </c>
      <c r="F66" s="11">
        <f t="shared" si="2"/>
        <v>138</v>
      </c>
      <c r="G66" s="11">
        <v>107</v>
      </c>
      <c r="H66" s="11">
        <v>31</v>
      </c>
      <c r="I66" s="11">
        <v>0</v>
      </c>
      <c r="J66" s="11">
        <v>1</v>
      </c>
      <c r="K66" s="11">
        <v>8</v>
      </c>
    </row>
    <row r="67" spans="1:11" x14ac:dyDescent="0.25">
      <c r="A67" s="1" t="s">
        <v>78</v>
      </c>
      <c r="B67" s="10">
        <f t="shared" si="0"/>
        <v>255</v>
      </c>
      <c r="C67" s="11">
        <f t="shared" si="1"/>
        <v>134</v>
      </c>
      <c r="D67" s="11">
        <v>130</v>
      </c>
      <c r="E67" s="11">
        <v>4</v>
      </c>
      <c r="F67" s="11">
        <f t="shared" si="2"/>
        <v>117</v>
      </c>
      <c r="G67" s="11">
        <v>90</v>
      </c>
      <c r="H67" s="11">
        <v>27</v>
      </c>
      <c r="I67" s="11">
        <v>1</v>
      </c>
      <c r="J67" s="11">
        <v>0</v>
      </c>
      <c r="K67" s="11">
        <v>3</v>
      </c>
    </row>
    <row r="68" spans="1:11" x14ac:dyDescent="0.25">
      <c r="A68" s="1" t="s">
        <v>79</v>
      </c>
      <c r="B68" s="10">
        <f t="shared" ref="B68:B94" si="3">SUM(C68,F68,I68:K68)</f>
        <v>221</v>
      </c>
      <c r="C68" s="11">
        <f t="shared" ref="C68:C94" si="4">SUM(D68:E68)</f>
        <v>102</v>
      </c>
      <c r="D68" s="11">
        <v>97</v>
      </c>
      <c r="E68" s="11">
        <v>5</v>
      </c>
      <c r="F68" s="11">
        <f t="shared" ref="F68:F94" si="5">SUM(G68:H68)</f>
        <v>115</v>
      </c>
      <c r="G68" s="11">
        <v>104</v>
      </c>
      <c r="H68" s="11">
        <v>11</v>
      </c>
      <c r="I68" s="11">
        <v>1</v>
      </c>
      <c r="J68" s="11">
        <v>0</v>
      </c>
      <c r="K68" s="11">
        <v>3</v>
      </c>
    </row>
    <row r="69" spans="1:11" x14ac:dyDescent="0.25">
      <c r="A69" s="1" t="s">
        <v>80</v>
      </c>
      <c r="B69" s="10">
        <f t="shared" si="3"/>
        <v>160</v>
      </c>
      <c r="C69" s="11">
        <f t="shared" si="4"/>
        <v>75</v>
      </c>
      <c r="D69" s="11">
        <v>66</v>
      </c>
      <c r="E69" s="11">
        <v>9</v>
      </c>
      <c r="F69" s="11">
        <f t="shared" si="5"/>
        <v>83</v>
      </c>
      <c r="G69" s="11">
        <v>60</v>
      </c>
      <c r="H69" s="11">
        <v>23</v>
      </c>
      <c r="I69" s="11">
        <v>0</v>
      </c>
      <c r="J69" s="11">
        <v>0</v>
      </c>
      <c r="K69" s="11">
        <v>2</v>
      </c>
    </row>
    <row r="70" spans="1:11" x14ac:dyDescent="0.25">
      <c r="A70" s="1" t="s">
        <v>81</v>
      </c>
      <c r="B70" s="10">
        <f t="shared" si="3"/>
        <v>2</v>
      </c>
      <c r="C70" s="11">
        <f t="shared" si="4"/>
        <v>1</v>
      </c>
      <c r="D70" s="11">
        <v>0</v>
      </c>
      <c r="E70" s="11">
        <v>1</v>
      </c>
      <c r="F70" s="11">
        <f t="shared" si="5"/>
        <v>1</v>
      </c>
      <c r="G70" s="11">
        <v>1</v>
      </c>
      <c r="H70" s="11">
        <v>0</v>
      </c>
      <c r="I70" s="11">
        <v>0</v>
      </c>
      <c r="J70" s="11">
        <v>0</v>
      </c>
      <c r="K70" s="11">
        <v>0</v>
      </c>
    </row>
    <row r="71" spans="1:11" x14ac:dyDescent="0.25">
      <c r="A71" s="1" t="s">
        <v>82</v>
      </c>
      <c r="B71" s="10">
        <f t="shared" si="3"/>
        <v>254</v>
      </c>
      <c r="C71" s="11">
        <f t="shared" si="4"/>
        <v>81</v>
      </c>
      <c r="D71" s="11">
        <v>71</v>
      </c>
      <c r="E71" s="11">
        <v>10</v>
      </c>
      <c r="F71" s="11">
        <f t="shared" si="5"/>
        <v>168</v>
      </c>
      <c r="G71" s="11">
        <v>150</v>
      </c>
      <c r="H71" s="11">
        <v>18</v>
      </c>
      <c r="I71" s="11">
        <v>0</v>
      </c>
      <c r="J71" s="11">
        <v>2</v>
      </c>
      <c r="K71" s="11">
        <v>3</v>
      </c>
    </row>
    <row r="72" spans="1:11" x14ac:dyDescent="0.25">
      <c r="A72" s="1" t="s">
        <v>83</v>
      </c>
      <c r="B72" s="10">
        <f t="shared" si="3"/>
        <v>222</v>
      </c>
      <c r="C72" s="11">
        <f t="shared" si="4"/>
        <v>68</v>
      </c>
      <c r="D72" s="11">
        <v>68</v>
      </c>
      <c r="E72" s="11">
        <v>0</v>
      </c>
      <c r="F72" s="11">
        <f t="shared" si="5"/>
        <v>143</v>
      </c>
      <c r="G72" s="11">
        <v>131</v>
      </c>
      <c r="H72" s="11">
        <v>12</v>
      </c>
      <c r="I72" s="11">
        <v>0</v>
      </c>
      <c r="J72" s="11">
        <v>0</v>
      </c>
      <c r="K72" s="11">
        <v>11</v>
      </c>
    </row>
    <row r="73" spans="1:11" x14ac:dyDescent="0.25">
      <c r="A73" s="1" t="s">
        <v>84</v>
      </c>
      <c r="B73" s="10">
        <f t="shared" si="3"/>
        <v>437</v>
      </c>
      <c r="C73" s="11">
        <f t="shared" si="4"/>
        <v>166</v>
      </c>
      <c r="D73" s="11">
        <v>160</v>
      </c>
      <c r="E73" s="11">
        <v>6</v>
      </c>
      <c r="F73" s="11">
        <f t="shared" si="5"/>
        <v>266</v>
      </c>
      <c r="G73" s="11">
        <v>236</v>
      </c>
      <c r="H73" s="11">
        <v>30</v>
      </c>
      <c r="I73" s="11">
        <v>0</v>
      </c>
      <c r="J73" s="11">
        <v>0</v>
      </c>
      <c r="K73" s="11">
        <v>5</v>
      </c>
    </row>
    <row r="74" spans="1:11" x14ac:dyDescent="0.25">
      <c r="A74" s="1" t="s">
        <v>85</v>
      </c>
      <c r="B74" s="10">
        <f t="shared" si="3"/>
        <v>107</v>
      </c>
      <c r="C74" s="11">
        <f t="shared" si="4"/>
        <v>27</v>
      </c>
      <c r="D74" s="11">
        <v>25</v>
      </c>
      <c r="E74" s="11">
        <v>2</v>
      </c>
      <c r="F74" s="11">
        <f t="shared" si="5"/>
        <v>78</v>
      </c>
      <c r="G74" s="11">
        <v>62</v>
      </c>
      <c r="H74" s="11">
        <v>16</v>
      </c>
      <c r="I74" s="11">
        <v>1</v>
      </c>
      <c r="J74" s="11">
        <v>0</v>
      </c>
      <c r="K74" s="11">
        <v>1</v>
      </c>
    </row>
    <row r="75" spans="1:11" x14ac:dyDescent="0.25">
      <c r="A75" s="1" t="s">
        <v>86</v>
      </c>
      <c r="B75" s="10">
        <f t="shared" si="3"/>
        <v>356</v>
      </c>
      <c r="C75" s="11">
        <f t="shared" si="4"/>
        <v>68</v>
      </c>
      <c r="D75" s="11">
        <v>56</v>
      </c>
      <c r="E75" s="11">
        <v>12</v>
      </c>
      <c r="F75" s="11">
        <f t="shared" si="5"/>
        <v>271</v>
      </c>
      <c r="G75" s="11">
        <v>241</v>
      </c>
      <c r="H75" s="11">
        <v>30</v>
      </c>
      <c r="I75" s="11">
        <v>0</v>
      </c>
      <c r="J75" s="11">
        <v>2</v>
      </c>
      <c r="K75" s="11">
        <v>15</v>
      </c>
    </row>
    <row r="76" spans="1:11" x14ac:dyDescent="0.25">
      <c r="A76" s="1" t="s">
        <v>87</v>
      </c>
      <c r="B76" s="10">
        <f t="shared" si="3"/>
        <v>450</v>
      </c>
      <c r="C76" s="11">
        <f t="shared" si="4"/>
        <v>235</v>
      </c>
      <c r="D76" s="11">
        <v>211</v>
      </c>
      <c r="E76" s="11">
        <v>24</v>
      </c>
      <c r="F76" s="11">
        <f t="shared" si="5"/>
        <v>206</v>
      </c>
      <c r="G76" s="11">
        <v>171</v>
      </c>
      <c r="H76" s="11">
        <v>35</v>
      </c>
      <c r="I76" s="11">
        <v>0</v>
      </c>
      <c r="J76" s="11">
        <v>0</v>
      </c>
      <c r="K76" s="11">
        <v>9</v>
      </c>
    </row>
    <row r="77" spans="1:11" x14ac:dyDescent="0.25">
      <c r="A77" s="1" t="s">
        <v>88</v>
      </c>
      <c r="B77" s="10">
        <f t="shared" si="3"/>
        <v>377</v>
      </c>
      <c r="C77" s="11">
        <f t="shared" si="4"/>
        <v>189</v>
      </c>
      <c r="D77" s="11">
        <v>174</v>
      </c>
      <c r="E77" s="11">
        <v>15</v>
      </c>
      <c r="F77" s="11">
        <f t="shared" si="5"/>
        <v>180</v>
      </c>
      <c r="G77" s="11">
        <v>147</v>
      </c>
      <c r="H77" s="11">
        <v>33</v>
      </c>
      <c r="I77" s="11">
        <v>0</v>
      </c>
      <c r="J77" s="11">
        <v>0</v>
      </c>
      <c r="K77" s="11">
        <v>8</v>
      </c>
    </row>
    <row r="78" spans="1:11" x14ac:dyDescent="0.25">
      <c r="A78" s="1" t="s">
        <v>89</v>
      </c>
      <c r="B78" s="10">
        <f t="shared" si="3"/>
        <v>465</v>
      </c>
      <c r="C78" s="11">
        <f t="shared" si="4"/>
        <v>278</v>
      </c>
      <c r="D78" s="11">
        <v>254</v>
      </c>
      <c r="E78" s="11">
        <v>24</v>
      </c>
      <c r="F78" s="11">
        <f t="shared" si="5"/>
        <v>180</v>
      </c>
      <c r="G78" s="11">
        <v>150</v>
      </c>
      <c r="H78" s="11">
        <v>30</v>
      </c>
      <c r="I78" s="11">
        <v>0</v>
      </c>
      <c r="J78" s="11">
        <v>1</v>
      </c>
      <c r="K78" s="11">
        <v>6</v>
      </c>
    </row>
    <row r="79" spans="1:11" x14ac:dyDescent="0.25">
      <c r="A79" s="1" t="s">
        <v>90</v>
      </c>
      <c r="B79" s="10">
        <f t="shared" si="3"/>
        <v>354</v>
      </c>
      <c r="C79" s="11">
        <f t="shared" si="4"/>
        <v>222</v>
      </c>
      <c r="D79" s="11">
        <v>195</v>
      </c>
      <c r="E79" s="11">
        <v>27</v>
      </c>
      <c r="F79" s="11">
        <f t="shared" si="5"/>
        <v>129</v>
      </c>
      <c r="G79" s="11">
        <v>108</v>
      </c>
      <c r="H79" s="11">
        <v>21</v>
      </c>
      <c r="I79" s="11">
        <v>0</v>
      </c>
      <c r="J79" s="11">
        <v>1</v>
      </c>
      <c r="K79" s="11">
        <v>2</v>
      </c>
    </row>
    <row r="80" spans="1:11" x14ac:dyDescent="0.25">
      <c r="A80" s="1" t="s">
        <v>91</v>
      </c>
      <c r="B80" s="10">
        <f t="shared" si="3"/>
        <v>392</v>
      </c>
      <c r="C80" s="11">
        <f t="shared" si="4"/>
        <v>190</v>
      </c>
      <c r="D80" s="11">
        <v>171</v>
      </c>
      <c r="E80" s="11">
        <v>19</v>
      </c>
      <c r="F80" s="11">
        <f t="shared" si="5"/>
        <v>194</v>
      </c>
      <c r="G80" s="11">
        <v>140</v>
      </c>
      <c r="H80" s="11">
        <v>54</v>
      </c>
      <c r="I80" s="11">
        <v>0</v>
      </c>
      <c r="J80" s="11">
        <v>2</v>
      </c>
      <c r="K80" s="11">
        <v>6</v>
      </c>
    </row>
    <row r="81" spans="1:11" x14ac:dyDescent="0.25">
      <c r="A81" s="1" t="s">
        <v>92</v>
      </c>
      <c r="B81" s="10">
        <f t="shared" si="3"/>
        <v>250</v>
      </c>
      <c r="C81" s="11">
        <f t="shared" si="4"/>
        <v>106</v>
      </c>
      <c r="D81" s="11">
        <v>89</v>
      </c>
      <c r="E81" s="11">
        <v>17</v>
      </c>
      <c r="F81" s="11">
        <f t="shared" si="5"/>
        <v>142</v>
      </c>
      <c r="G81" s="11">
        <v>109</v>
      </c>
      <c r="H81" s="11">
        <v>33</v>
      </c>
      <c r="I81" s="11">
        <v>0</v>
      </c>
      <c r="J81" s="11">
        <v>0</v>
      </c>
      <c r="K81" s="11">
        <v>2</v>
      </c>
    </row>
    <row r="82" spans="1:11" x14ac:dyDescent="0.25">
      <c r="A82" s="1" t="s">
        <v>93</v>
      </c>
      <c r="B82" s="10">
        <f t="shared" si="3"/>
        <v>481</v>
      </c>
      <c r="C82" s="11">
        <f t="shared" si="4"/>
        <v>163</v>
      </c>
      <c r="D82" s="11">
        <v>144</v>
      </c>
      <c r="E82" s="11">
        <v>19</v>
      </c>
      <c r="F82" s="11">
        <f t="shared" si="5"/>
        <v>300</v>
      </c>
      <c r="G82" s="11">
        <v>220</v>
      </c>
      <c r="H82" s="11">
        <v>80</v>
      </c>
      <c r="I82" s="11">
        <v>1</v>
      </c>
      <c r="J82" s="11">
        <v>1</v>
      </c>
      <c r="K82" s="11">
        <v>16</v>
      </c>
    </row>
    <row r="83" spans="1:11" x14ac:dyDescent="0.25">
      <c r="A83" s="1" t="s">
        <v>94</v>
      </c>
      <c r="B83" s="10">
        <f t="shared" si="3"/>
        <v>235</v>
      </c>
      <c r="C83" s="11">
        <f t="shared" si="4"/>
        <v>85</v>
      </c>
      <c r="D83" s="11">
        <v>76</v>
      </c>
      <c r="E83" s="11">
        <v>9</v>
      </c>
      <c r="F83" s="11">
        <f t="shared" si="5"/>
        <v>142</v>
      </c>
      <c r="G83" s="11">
        <v>111</v>
      </c>
      <c r="H83" s="11">
        <v>31</v>
      </c>
      <c r="I83" s="11">
        <v>0</v>
      </c>
      <c r="J83" s="11">
        <v>0</v>
      </c>
      <c r="K83" s="11">
        <v>8</v>
      </c>
    </row>
    <row r="84" spans="1:11" x14ac:dyDescent="0.25">
      <c r="A84" s="1" t="s">
        <v>95</v>
      </c>
      <c r="B84" s="10">
        <f t="shared" si="3"/>
        <v>269</v>
      </c>
      <c r="C84" s="11">
        <f t="shared" si="4"/>
        <v>76</v>
      </c>
      <c r="D84" s="11">
        <v>71</v>
      </c>
      <c r="E84" s="11">
        <v>5</v>
      </c>
      <c r="F84" s="11">
        <f t="shared" si="5"/>
        <v>184</v>
      </c>
      <c r="G84" s="11">
        <v>154</v>
      </c>
      <c r="H84" s="11">
        <v>30</v>
      </c>
      <c r="I84" s="11">
        <v>2</v>
      </c>
      <c r="J84" s="11">
        <v>0</v>
      </c>
      <c r="K84" s="11">
        <v>7</v>
      </c>
    </row>
    <row r="85" spans="1:11" x14ac:dyDescent="0.25">
      <c r="A85" s="1" t="s">
        <v>96</v>
      </c>
      <c r="B85" s="10">
        <f t="shared" si="3"/>
        <v>621</v>
      </c>
      <c r="C85" s="11">
        <f t="shared" si="4"/>
        <v>194</v>
      </c>
      <c r="D85" s="11">
        <v>183</v>
      </c>
      <c r="E85" s="11">
        <v>11</v>
      </c>
      <c r="F85" s="11">
        <f t="shared" si="5"/>
        <v>405</v>
      </c>
      <c r="G85" s="11">
        <v>340</v>
      </c>
      <c r="H85" s="11">
        <v>65</v>
      </c>
      <c r="I85" s="11">
        <v>0</v>
      </c>
      <c r="J85" s="11">
        <v>1</v>
      </c>
      <c r="K85" s="11">
        <v>21</v>
      </c>
    </row>
    <row r="86" spans="1:11" x14ac:dyDescent="0.25">
      <c r="A86" s="1" t="s">
        <v>97</v>
      </c>
      <c r="B86" s="10">
        <f t="shared" si="3"/>
        <v>125</v>
      </c>
      <c r="C86" s="11">
        <f t="shared" si="4"/>
        <v>31</v>
      </c>
      <c r="D86" s="11">
        <v>26</v>
      </c>
      <c r="E86" s="11">
        <v>5</v>
      </c>
      <c r="F86" s="11">
        <f t="shared" si="5"/>
        <v>94</v>
      </c>
      <c r="G86" s="11">
        <v>81</v>
      </c>
      <c r="H86" s="11">
        <v>13</v>
      </c>
      <c r="I86" s="11">
        <v>0</v>
      </c>
      <c r="J86" s="11">
        <v>0</v>
      </c>
      <c r="K86" s="11">
        <v>0</v>
      </c>
    </row>
    <row r="87" spans="1:11" x14ac:dyDescent="0.25">
      <c r="A87" s="1" t="s">
        <v>98</v>
      </c>
      <c r="B87" s="10">
        <f t="shared" si="3"/>
        <v>101</v>
      </c>
      <c r="C87" s="11">
        <f t="shared" si="4"/>
        <v>42</v>
      </c>
      <c r="D87" s="11">
        <v>37</v>
      </c>
      <c r="E87" s="11">
        <v>5</v>
      </c>
      <c r="F87" s="11">
        <f t="shared" si="5"/>
        <v>56</v>
      </c>
      <c r="G87" s="11">
        <v>49</v>
      </c>
      <c r="H87" s="11">
        <v>7</v>
      </c>
      <c r="I87" s="11">
        <v>0</v>
      </c>
      <c r="J87" s="11">
        <v>1</v>
      </c>
      <c r="K87" s="11">
        <v>2</v>
      </c>
    </row>
    <row r="88" spans="1:11" x14ac:dyDescent="0.25">
      <c r="A88" s="1" t="s">
        <v>99</v>
      </c>
      <c r="B88" s="10">
        <f t="shared" si="3"/>
        <v>182</v>
      </c>
      <c r="C88" s="11">
        <f t="shared" si="4"/>
        <v>36</v>
      </c>
      <c r="D88" s="11">
        <v>33</v>
      </c>
      <c r="E88" s="11">
        <v>3</v>
      </c>
      <c r="F88" s="11">
        <f t="shared" si="5"/>
        <v>146</v>
      </c>
      <c r="G88" s="11">
        <v>124</v>
      </c>
      <c r="H88" s="11">
        <v>22</v>
      </c>
      <c r="I88" s="11">
        <v>0</v>
      </c>
      <c r="J88" s="11">
        <v>0</v>
      </c>
      <c r="K88" s="11">
        <v>0</v>
      </c>
    </row>
    <row r="89" spans="1:11" x14ac:dyDescent="0.25">
      <c r="A89" s="1" t="s">
        <v>100</v>
      </c>
      <c r="B89" s="10">
        <f t="shared" si="3"/>
        <v>25</v>
      </c>
      <c r="C89" s="11">
        <f t="shared" si="4"/>
        <v>11</v>
      </c>
      <c r="D89" s="11">
        <v>10</v>
      </c>
      <c r="E89" s="11">
        <v>1</v>
      </c>
      <c r="F89" s="11">
        <f t="shared" si="5"/>
        <v>13</v>
      </c>
      <c r="G89" s="11">
        <v>10</v>
      </c>
      <c r="H89" s="11">
        <v>3</v>
      </c>
      <c r="I89" s="11">
        <v>0</v>
      </c>
      <c r="J89" s="11">
        <v>0</v>
      </c>
      <c r="K89" s="11">
        <v>1</v>
      </c>
    </row>
    <row r="90" spans="1:11" x14ac:dyDescent="0.25">
      <c r="A90" s="1" t="s">
        <v>101</v>
      </c>
      <c r="B90" s="10">
        <f t="shared" si="3"/>
        <v>222</v>
      </c>
      <c r="C90" s="11">
        <f t="shared" si="4"/>
        <v>65</v>
      </c>
      <c r="D90" s="11">
        <v>62</v>
      </c>
      <c r="E90" s="11">
        <v>3</v>
      </c>
      <c r="F90" s="11">
        <f t="shared" si="5"/>
        <v>137</v>
      </c>
      <c r="G90" s="11">
        <v>119</v>
      </c>
      <c r="H90" s="11">
        <v>18</v>
      </c>
      <c r="I90" s="11">
        <v>0</v>
      </c>
      <c r="J90" s="11">
        <v>3</v>
      </c>
      <c r="K90" s="11">
        <v>17</v>
      </c>
    </row>
    <row r="91" spans="1:11" x14ac:dyDescent="0.25">
      <c r="A91" s="1" t="s">
        <v>102</v>
      </c>
      <c r="B91" s="10">
        <f t="shared" si="3"/>
        <v>151</v>
      </c>
      <c r="C91" s="11">
        <f t="shared" si="4"/>
        <v>35</v>
      </c>
      <c r="D91" s="11">
        <v>31</v>
      </c>
      <c r="E91" s="11">
        <v>4</v>
      </c>
      <c r="F91" s="11">
        <f t="shared" si="5"/>
        <v>112</v>
      </c>
      <c r="G91" s="11">
        <v>91</v>
      </c>
      <c r="H91" s="11">
        <v>21</v>
      </c>
      <c r="I91" s="11">
        <v>0</v>
      </c>
      <c r="J91" s="11">
        <v>0</v>
      </c>
      <c r="K91" s="11">
        <v>4</v>
      </c>
    </row>
    <row r="92" spans="1:11" x14ac:dyDescent="0.25">
      <c r="A92" s="1" t="s">
        <v>103</v>
      </c>
      <c r="B92" s="10">
        <f t="shared" si="3"/>
        <v>276</v>
      </c>
      <c r="C92" s="11">
        <f t="shared" si="4"/>
        <v>120</v>
      </c>
      <c r="D92" s="11">
        <v>108</v>
      </c>
      <c r="E92" s="11">
        <v>12</v>
      </c>
      <c r="F92" s="11">
        <f t="shared" si="5"/>
        <v>151</v>
      </c>
      <c r="G92" s="11">
        <v>128</v>
      </c>
      <c r="H92" s="11">
        <v>23</v>
      </c>
      <c r="I92" s="11">
        <v>0</v>
      </c>
      <c r="J92" s="11">
        <v>0</v>
      </c>
      <c r="K92" s="11">
        <v>5</v>
      </c>
    </row>
    <row r="93" spans="1:11" x14ac:dyDescent="0.25">
      <c r="A93" s="1" t="s">
        <v>104</v>
      </c>
      <c r="B93" s="10">
        <f t="shared" si="3"/>
        <v>194</v>
      </c>
      <c r="C93" s="11">
        <f t="shared" si="4"/>
        <v>87</v>
      </c>
      <c r="D93" s="11">
        <v>79</v>
      </c>
      <c r="E93" s="11">
        <v>8</v>
      </c>
      <c r="F93" s="11">
        <f t="shared" si="5"/>
        <v>104</v>
      </c>
      <c r="G93" s="11">
        <v>85</v>
      </c>
      <c r="H93" s="11">
        <v>19</v>
      </c>
      <c r="I93" s="11">
        <v>0</v>
      </c>
      <c r="J93" s="11">
        <v>1</v>
      </c>
      <c r="K93" s="11">
        <v>2</v>
      </c>
    </row>
    <row r="94" spans="1:11" x14ac:dyDescent="0.25">
      <c r="A94" s="1" t="s">
        <v>105</v>
      </c>
      <c r="B94" s="10">
        <f t="shared" si="3"/>
        <v>241</v>
      </c>
      <c r="C94" s="11">
        <f t="shared" si="4"/>
        <v>99</v>
      </c>
      <c r="D94" s="11">
        <v>85</v>
      </c>
      <c r="E94" s="11">
        <v>14</v>
      </c>
      <c r="F94" s="11">
        <f t="shared" si="5"/>
        <v>136</v>
      </c>
      <c r="G94" s="11">
        <v>119</v>
      </c>
      <c r="H94" s="11">
        <v>17</v>
      </c>
      <c r="I94" s="11">
        <v>0</v>
      </c>
      <c r="J94" s="11">
        <v>0</v>
      </c>
      <c r="K94" s="11">
        <v>6</v>
      </c>
    </row>
    <row r="95" spans="1:11" x14ac:dyDescent="0.25">
      <c r="A95" s="1" t="s">
        <v>106</v>
      </c>
      <c r="B95" s="10">
        <f>SUM(B3:B94)</f>
        <v>21070</v>
      </c>
      <c r="C95" s="10">
        <f>SUM(C3:C94)</f>
        <v>8164</v>
      </c>
      <c r="D95" s="10">
        <f t="shared" ref="D95:K95" si="6">SUM(D3:D94)</f>
        <v>7405</v>
      </c>
      <c r="E95" s="10">
        <f t="shared" si="6"/>
        <v>759</v>
      </c>
      <c r="F95" s="10">
        <f t="shared" si="6"/>
        <v>12339</v>
      </c>
      <c r="G95" s="10">
        <f t="shared" si="6"/>
        <v>10350</v>
      </c>
      <c r="H95" s="10">
        <f t="shared" si="6"/>
        <v>1989</v>
      </c>
      <c r="I95" s="10">
        <f t="shared" si="6"/>
        <v>18</v>
      </c>
      <c r="J95" s="10">
        <f t="shared" si="6"/>
        <v>55</v>
      </c>
      <c r="K95" s="10">
        <f t="shared" si="6"/>
        <v>494</v>
      </c>
    </row>
  </sheetData>
  <pageMargins left="0.25" right="0.25" top="0.5" bottom="0.25" header="0.25" footer="0.3"/>
  <pageSetup paperSize="5" orientation="portrait" r:id="rId1"/>
  <headerFooter>
    <oddHeader>&amp;L2025 General Election&amp;CNovember 4, 2025&amp;R&amp;P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72BF-1A87-43E1-BA23-22005761F9B3}">
  <dimension ref="A1:F95"/>
  <sheetViews>
    <sheetView view="pageLayout" zoomScaleNormal="100" workbookViewId="0"/>
  </sheetViews>
  <sheetFormatPr defaultColWidth="8.875" defaultRowHeight="15.75" x14ac:dyDescent="0.25"/>
  <cols>
    <col min="1" max="1" width="59.375" style="3" customWidth="1"/>
    <col min="2" max="6" width="6.375" style="3" customWidth="1"/>
    <col min="7" max="16384" width="8.875" style="3"/>
  </cols>
  <sheetData>
    <row r="1" spans="1:6" ht="141.75" x14ac:dyDescent="0.25">
      <c r="A1" s="7" t="s">
        <v>350</v>
      </c>
      <c r="B1" s="2" t="s">
        <v>0</v>
      </c>
      <c r="C1" s="2" t="s">
        <v>312</v>
      </c>
      <c r="D1" s="2" t="s">
        <v>313</v>
      </c>
      <c r="E1" s="2" t="s">
        <v>4</v>
      </c>
      <c r="F1" s="2" t="s">
        <v>5</v>
      </c>
    </row>
    <row r="2" spans="1:6" x14ac:dyDescent="0.25">
      <c r="A2" s="1" t="s">
        <v>6</v>
      </c>
      <c r="B2" s="1" t="s">
        <v>7</v>
      </c>
      <c r="C2" s="1" t="s">
        <v>7</v>
      </c>
      <c r="D2" s="1" t="s">
        <v>7</v>
      </c>
      <c r="E2" s="1" t="s">
        <v>7</v>
      </c>
      <c r="F2" s="1" t="s">
        <v>7</v>
      </c>
    </row>
    <row r="3" spans="1:6" x14ac:dyDescent="0.25">
      <c r="A3" s="1" t="s">
        <v>14</v>
      </c>
      <c r="B3" s="10">
        <f>SUM(C3:F3)</f>
        <v>201</v>
      </c>
      <c r="C3" s="12">
        <v>103</v>
      </c>
      <c r="D3" s="12">
        <v>89</v>
      </c>
      <c r="E3" s="12">
        <v>0</v>
      </c>
      <c r="F3" s="12">
        <v>9</v>
      </c>
    </row>
    <row r="4" spans="1:6" x14ac:dyDescent="0.25">
      <c r="A4" s="1" t="s">
        <v>15</v>
      </c>
      <c r="B4" s="10">
        <f t="shared" ref="B4:B67" si="0">SUM(C4:F4)</f>
        <v>409</v>
      </c>
      <c r="C4" s="12">
        <v>262</v>
      </c>
      <c r="D4" s="12">
        <v>122</v>
      </c>
      <c r="E4" s="12">
        <v>0</v>
      </c>
      <c r="F4" s="12">
        <v>25</v>
      </c>
    </row>
    <row r="5" spans="1:6" x14ac:dyDescent="0.25">
      <c r="A5" s="1" t="s">
        <v>16</v>
      </c>
      <c r="B5" s="10">
        <f t="shared" si="0"/>
        <v>316</v>
      </c>
      <c r="C5" s="12">
        <v>213</v>
      </c>
      <c r="D5" s="12">
        <v>96</v>
      </c>
      <c r="E5" s="12">
        <v>0</v>
      </c>
      <c r="F5" s="12">
        <v>7</v>
      </c>
    </row>
    <row r="6" spans="1:6" x14ac:dyDescent="0.25">
      <c r="A6" s="1" t="s">
        <v>17</v>
      </c>
      <c r="B6" s="10">
        <f t="shared" si="0"/>
        <v>409</v>
      </c>
      <c r="C6" s="12">
        <v>286</v>
      </c>
      <c r="D6" s="12">
        <v>107</v>
      </c>
      <c r="E6" s="12">
        <v>0</v>
      </c>
      <c r="F6" s="12">
        <v>16</v>
      </c>
    </row>
    <row r="7" spans="1:6" x14ac:dyDescent="0.25">
      <c r="A7" s="1" t="s">
        <v>18</v>
      </c>
      <c r="B7" s="10">
        <f t="shared" si="0"/>
        <v>478</v>
      </c>
      <c r="C7" s="12">
        <v>260</v>
      </c>
      <c r="D7" s="12">
        <v>198</v>
      </c>
      <c r="E7" s="12">
        <v>0</v>
      </c>
      <c r="F7" s="12">
        <v>20</v>
      </c>
    </row>
    <row r="8" spans="1:6" x14ac:dyDescent="0.25">
      <c r="A8" s="1" t="s">
        <v>19</v>
      </c>
      <c r="B8" s="10">
        <f t="shared" si="0"/>
        <v>459</v>
      </c>
      <c r="C8" s="12">
        <v>229</v>
      </c>
      <c r="D8" s="12">
        <v>190</v>
      </c>
      <c r="E8" s="12">
        <v>0</v>
      </c>
      <c r="F8" s="12">
        <v>40</v>
      </c>
    </row>
    <row r="9" spans="1:6" x14ac:dyDescent="0.25">
      <c r="A9" s="1" t="s">
        <v>20</v>
      </c>
      <c r="B9" s="10">
        <f t="shared" si="0"/>
        <v>453</v>
      </c>
      <c r="C9" s="12">
        <v>221</v>
      </c>
      <c r="D9" s="12">
        <v>203</v>
      </c>
      <c r="E9" s="12">
        <v>0</v>
      </c>
      <c r="F9" s="12">
        <v>29</v>
      </c>
    </row>
    <row r="10" spans="1:6" x14ac:dyDescent="0.25">
      <c r="A10" s="1" t="s">
        <v>21</v>
      </c>
      <c r="B10" s="10">
        <f t="shared" si="0"/>
        <v>250</v>
      </c>
      <c r="C10" s="12">
        <v>160</v>
      </c>
      <c r="D10" s="12">
        <v>83</v>
      </c>
      <c r="E10" s="12">
        <v>0</v>
      </c>
      <c r="F10" s="12">
        <v>7</v>
      </c>
    </row>
    <row r="11" spans="1:6" x14ac:dyDescent="0.25">
      <c r="A11" s="1" t="s">
        <v>22</v>
      </c>
      <c r="B11" s="10">
        <f t="shared" si="0"/>
        <v>262</v>
      </c>
      <c r="C11" s="12">
        <v>156</v>
      </c>
      <c r="D11" s="12">
        <v>94</v>
      </c>
      <c r="E11" s="12">
        <v>0</v>
      </c>
      <c r="F11" s="12">
        <v>12</v>
      </c>
    </row>
    <row r="12" spans="1:6" x14ac:dyDescent="0.25">
      <c r="A12" s="1" t="s">
        <v>23</v>
      </c>
      <c r="B12" s="10">
        <f t="shared" si="0"/>
        <v>336</v>
      </c>
      <c r="C12" s="12">
        <v>215</v>
      </c>
      <c r="D12" s="12">
        <v>114</v>
      </c>
      <c r="E12" s="12">
        <v>0</v>
      </c>
      <c r="F12" s="12">
        <v>7</v>
      </c>
    </row>
    <row r="13" spans="1:6" x14ac:dyDescent="0.25">
      <c r="A13" s="1" t="s">
        <v>24</v>
      </c>
      <c r="B13" s="10">
        <f t="shared" si="0"/>
        <v>107</v>
      </c>
      <c r="C13" s="12">
        <v>60</v>
      </c>
      <c r="D13" s="12">
        <v>46</v>
      </c>
      <c r="E13" s="12">
        <v>0</v>
      </c>
      <c r="F13" s="12">
        <v>1</v>
      </c>
    </row>
    <row r="14" spans="1:6" x14ac:dyDescent="0.25">
      <c r="A14" s="1" t="s">
        <v>25</v>
      </c>
      <c r="B14" s="10">
        <f t="shared" si="0"/>
        <v>51</v>
      </c>
      <c r="C14" s="12">
        <v>33</v>
      </c>
      <c r="D14" s="12">
        <v>17</v>
      </c>
      <c r="E14" s="12">
        <v>0</v>
      </c>
      <c r="F14" s="12">
        <v>1</v>
      </c>
    </row>
    <row r="15" spans="1:6" x14ac:dyDescent="0.25">
      <c r="A15" s="1" t="s">
        <v>26</v>
      </c>
      <c r="B15" s="10">
        <f t="shared" si="0"/>
        <v>144</v>
      </c>
      <c r="C15" s="12">
        <v>78</v>
      </c>
      <c r="D15" s="12">
        <v>55</v>
      </c>
      <c r="E15" s="12">
        <v>0</v>
      </c>
      <c r="F15" s="12">
        <v>11</v>
      </c>
    </row>
    <row r="16" spans="1:6" x14ac:dyDescent="0.25">
      <c r="A16" s="1" t="s">
        <v>27</v>
      </c>
      <c r="B16" s="10">
        <f t="shared" si="0"/>
        <v>211</v>
      </c>
      <c r="C16" s="12">
        <v>119</v>
      </c>
      <c r="D16" s="12">
        <v>83</v>
      </c>
      <c r="E16" s="12">
        <v>1</v>
      </c>
      <c r="F16" s="12">
        <v>8</v>
      </c>
    </row>
    <row r="17" spans="1:6" x14ac:dyDescent="0.25">
      <c r="A17" s="1" t="s">
        <v>28</v>
      </c>
      <c r="B17" s="10">
        <f t="shared" si="0"/>
        <v>104</v>
      </c>
      <c r="C17" s="12">
        <v>60</v>
      </c>
      <c r="D17" s="12">
        <v>42</v>
      </c>
      <c r="E17" s="12">
        <v>0</v>
      </c>
      <c r="F17" s="12">
        <v>2</v>
      </c>
    </row>
    <row r="18" spans="1:6" x14ac:dyDescent="0.25">
      <c r="A18" s="1" t="s">
        <v>29</v>
      </c>
      <c r="B18" s="10">
        <f t="shared" si="0"/>
        <v>124</v>
      </c>
      <c r="C18" s="12">
        <v>74</v>
      </c>
      <c r="D18" s="12">
        <v>31</v>
      </c>
      <c r="E18" s="12">
        <v>0</v>
      </c>
      <c r="F18" s="12">
        <v>19</v>
      </c>
    </row>
    <row r="19" spans="1:6" x14ac:dyDescent="0.25">
      <c r="A19" s="1" t="s">
        <v>30</v>
      </c>
      <c r="B19" s="10">
        <f t="shared" si="0"/>
        <v>51</v>
      </c>
      <c r="C19" s="12">
        <v>34</v>
      </c>
      <c r="D19" s="12">
        <v>12</v>
      </c>
      <c r="E19" s="12">
        <v>0</v>
      </c>
      <c r="F19" s="12">
        <v>5</v>
      </c>
    </row>
    <row r="20" spans="1:6" x14ac:dyDescent="0.25">
      <c r="A20" s="1" t="s">
        <v>31</v>
      </c>
      <c r="B20" s="10">
        <f t="shared" si="0"/>
        <v>389</v>
      </c>
      <c r="C20" s="12">
        <v>225</v>
      </c>
      <c r="D20" s="12">
        <v>143</v>
      </c>
      <c r="E20" s="12">
        <v>0</v>
      </c>
      <c r="F20" s="12">
        <v>21</v>
      </c>
    </row>
    <row r="21" spans="1:6" x14ac:dyDescent="0.25">
      <c r="A21" s="1" t="s">
        <v>32</v>
      </c>
      <c r="B21" s="10">
        <f t="shared" si="0"/>
        <v>177</v>
      </c>
      <c r="C21" s="12">
        <v>99</v>
      </c>
      <c r="D21" s="12">
        <v>70</v>
      </c>
      <c r="E21" s="12">
        <v>0</v>
      </c>
      <c r="F21" s="12">
        <v>8</v>
      </c>
    </row>
    <row r="22" spans="1:6" x14ac:dyDescent="0.25">
      <c r="A22" s="1" t="s">
        <v>33</v>
      </c>
      <c r="B22" s="10">
        <f t="shared" si="0"/>
        <v>401</v>
      </c>
      <c r="C22" s="12">
        <v>232</v>
      </c>
      <c r="D22" s="12">
        <v>149</v>
      </c>
      <c r="E22" s="12">
        <v>0</v>
      </c>
      <c r="F22" s="12">
        <v>20</v>
      </c>
    </row>
    <row r="23" spans="1:6" x14ac:dyDescent="0.25">
      <c r="A23" s="1" t="s">
        <v>34</v>
      </c>
      <c r="B23" s="10">
        <f t="shared" si="0"/>
        <v>172</v>
      </c>
      <c r="C23" s="12">
        <v>98</v>
      </c>
      <c r="D23" s="12">
        <v>58</v>
      </c>
      <c r="E23" s="12">
        <v>0</v>
      </c>
      <c r="F23" s="12">
        <v>16</v>
      </c>
    </row>
    <row r="24" spans="1:6" x14ac:dyDescent="0.25">
      <c r="A24" s="1" t="s">
        <v>35</v>
      </c>
      <c r="B24" s="10">
        <f t="shared" si="0"/>
        <v>14</v>
      </c>
      <c r="C24" s="12">
        <v>8</v>
      </c>
      <c r="D24" s="12">
        <v>6</v>
      </c>
      <c r="E24" s="12">
        <v>0</v>
      </c>
      <c r="F24" s="12">
        <v>0</v>
      </c>
    </row>
    <row r="25" spans="1:6" x14ac:dyDescent="0.25">
      <c r="A25" s="1" t="s">
        <v>36</v>
      </c>
      <c r="B25" s="10">
        <f t="shared" si="0"/>
        <v>52</v>
      </c>
      <c r="C25" s="12">
        <v>23</v>
      </c>
      <c r="D25" s="12">
        <v>24</v>
      </c>
      <c r="E25" s="12">
        <v>0</v>
      </c>
      <c r="F25" s="12">
        <v>5</v>
      </c>
    </row>
    <row r="26" spans="1:6" x14ac:dyDescent="0.25">
      <c r="A26" s="1" t="s">
        <v>37</v>
      </c>
      <c r="B26" s="10">
        <f t="shared" si="0"/>
        <v>239</v>
      </c>
      <c r="C26" s="12">
        <v>119</v>
      </c>
      <c r="D26" s="12">
        <v>93</v>
      </c>
      <c r="E26" s="12">
        <v>0</v>
      </c>
      <c r="F26" s="12">
        <v>27</v>
      </c>
    </row>
    <row r="27" spans="1:6" x14ac:dyDescent="0.25">
      <c r="A27" s="1" t="s">
        <v>38</v>
      </c>
      <c r="B27" s="10">
        <f t="shared" si="0"/>
        <v>62</v>
      </c>
      <c r="C27" s="12">
        <v>34</v>
      </c>
      <c r="D27" s="12">
        <v>25</v>
      </c>
      <c r="E27" s="12">
        <v>0</v>
      </c>
      <c r="F27" s="12">
        <v>3</v>
      </c>
    </row>
    <row r="28" spans="1:6" x14ac:dyDescent="0.25">
      <c r="A28" s="1" t="s">
        <v>39</v>
      </c>
      <c r="B28" s="10">
        <f t="shared" si="0"/>
        <v>78</v>
      </c>
      <c r="C28" s="12">
        <v>43</v>
      </c>
      <c r="D28" s="12">
        <v>30</v>
      </c>
      <c r="E28" s="12">
        <v>0</v>
      </c>
      <c r="F28" s="12">
        <v>5</v>
      </c>
    </row>
    <row r="29" spans="1:6" x14ac:dyDescent="0.25">
      <c r="A29" s="1" t="s">
        <v>40</v>
      </c>
      <c r="B29" s="10">
        <f t="shared" si="0"/>
        <v>264</v>
      </c>
      <c r="C29" s="12">
        <v>134</v>
      </c>
      <c r="D29" s="12">
        <v>112</v>
      </c>
      <c r="E29" s="12">
        <v>0</v>
      </c>
      <c r="F29" s="12">
        <v>18</v>
      </c>
    </row>
    <row r="30" spans="1:6" x14ac:dyDescent="0.25">
      <c r="A30" s="1" t="s">
        <v>41</v>
      </c>
      <c r="B30" s="10">
        <f t="shared" si="0"/>
        <v>236</v>
      </c>
      <c r="C30" s="12">
        <v>146</v>
      </c>
      <c r="D30" s="12">
        <v>83</v>
      </c>
      <c r="E30" s="12">
        <v>0</v>
      </c>
      <c r="F30" s="12">
        <v>7</v>
      </c>
    </row>
    <row r="31" spans="1:6" x14ac:dyDescent="0.25">
      <c r="A31" s="1" t="s">
        <v>42</v>
      </c>
      <c r="B31" s="10">
        <f t="shared" si="0"/>
        <v>66</v>
      </c>
      <c r="C31" s="12">
        <v>41</v>
      </c>
      <c r="D31" s="12">
        <v>19</v>
      </c>
      <c r="E31" s="12">
        <v>0</v>
      </c>
      <c r="F31" s="12">
        <v>6</v>
      </c>
    </row>
    <row r="32" spans="1:6" x14ac:dyDescent="0.25">
      <c r="A32" s="1" t="s">
        <v>43</v>
      </c>
      <c r="B32" s="10">
        <f t="shared" si="0"/>
        <v>437</v>
      </c>
      <c r="C32" s="12">
        <v>281</v>
      </c>
      <c r="D32" s="12">
        <v>127</v>
      </c>
      <c r="E32" s="12">
        <v>0</v>
      </c>
      <c r="F32" s="12">
        <v>29</v>
      </c>
    </row>
    <row r="33" spans="1:6" x14ac:dyDescent="0.25">
      <c r="A33" s="1" t="s">
        <v>44</v>
      </c>
      <c r="B33" s="10">
        <f t="shared" si="0"/>
        <v>189</v>
      </c>
      <c r="C33" s="12">
        <v>94</v>
      </c>
      <c r="D33" s="12">
        <v>86</v>
      </c>
      <c r="E33" s="12">
        <v>0</v>
      </c>
      <c r="F33" s="12">
        <v>9</v>
      </c>
    </row>
    <row r="34" spans="1:6" x14ac:dyDescent="0.25">
      <c r="A34" s="1" t="s">
        <v>45</v>
      </c>
      <c r="B34" s="10">
        <f t="shared" si="0"/>
        <v>169</v>
      </c>
      <c r="C34" s="12">
        <v>109</v>
      </c>
      <c r="D34" s="12">
        <v>54</v>
      </c>
      <c r="E34" s="12">
        <v>0</v>
      </c>
      <c r="F34" s="12">
        <v>6</v>
      </c>
    </row>
    <row r="35" spans="1:6" x14ac:dyDescent="0.25">
      <c r="A35" s="1" t="s">
        <v>46</v>
      </c>
      <c r="B35" s="10">
        <f t="shared" si="0"/>
        <v>237</v>
      </c>
      <c r="C35" s="12">
        <v>156</v>
      </c>
      <c r="D35" s="12">
        <v>74</v>
      </c>
      <c r="E35" s="12">
        <v>0</v>
      </c>
      <c r="F35" s="12">
        <v>7</v>
      </c>
    </row>
    <row r="36" spans="1:6" x14ac:dyDescent="0.25">
      <c r="A36" s="1" t="s">
        <v>47</v>
      </c>
      <c r="B36" s="10">
        <f t="shared" si="0"/>
        <v>62</v>
      </c>
      <c r="C36" s="12">
        <v>37</v>
      </c>
      <c r="D36" s="12">
        <v>24</v>
      </c>
      <c r="E36" s="12">
        <v>0</v>
      </c>
      <c r="F36" s="12">
        <v>1</v>
      </c>
    </row>
    <row r="37" spans="1:6" x14ac:dyDescent="0.25">
      <c r="A37" s="1" t="s">
        <v>48</v>
      </c>
      <c r="B37" s="10">
        <f t="shared" si="0"/>
        <v>35</v>
      </c>
      <c r="C37" s="12">
        <v>23</v>
      </c>
      <c r="D37" s="12">
        <v>9</v>
      </c>
      <c r="E37" s="12">
        <v>0</v>
      </c>
      <c r="F37" s="12">
        <v>3</v>
      </c>
    </row>
    <row r="38" spans="1:6" x14ac:dyDescent="0.25">
      <c r="A38" s="1" t="s">
        <v>49</v>
      </c>
      <c r="B38" s="10">
        <f t="shared" si="0"/>
        <v>82</v>
      </c>
      <c r="C38" s="12">
        <v>60</v>
      </c>
      <c r="D38" s="12">
        <v>18</v>
      </c>
      <c r="E38" s="12">
        <v>0</v>
      </c>
      <c r="F38" s="12">
        <v>4</v>
      </c>
    </row>
    <row r="39" spans="1:6" x14ac:dyDescent="0.25">
      <c r="A39" s="1" t="s">
        <v>50</v>
      </c>
      <c r="B39" s="10">
        <f t="shared" si="0"/>
        <v>157</v>
      </c>
      <c r="C39" s="12">
        <v>102</v>
      </c>
      <c r="D39" s="12">
        <v>49</v>
      </c>
      <c r="E39" s="12">
        <v>0</v>
      </c>
      <c r="F39" s="12">
        <v>6</v>
      </c>
    </row>
    <row r="40" spans="1:6" x14ac:dyDescent="0.25">
      <c r="A40" s="1" t="s">
        <v>51</v>
      </c>
      <c r="B40" s="10">
        <f t="shared" si="0"/>
        <v>140</v>
      </c>
      <c r="C40" s="12">
        <v>75</v>
      </c>
      <c r="D40" s="12">
        <v>58</v>
      </c>
      <c r="E40" s="12">
        <v>0</v>
      </c>
      <c r="F40" s="12">
        <v>7</v>
      </c>
    </row>
    <row r="41" spans="1:6" x14ac:dyDescent="0.25">
      <c r="A41" s="1" t="s">
        <v>52</v>
      </c>
      <c r="B41" s="10">
        <f t="shared" si="0"/>
        <v>92</v>
      </c>
      <c r="C41" s="12">
        <v>47</v>
      </c>
      <c r="D41" s="12">
        <v>42</v>
      </c>
      <c r="E41" s="12">
        <v>0</v>
      </c>
      <c r="F41" s="12">
        <v>3</v>
      </c>
    </row>
    <row r="42" spans="1:6" x14ac:dyDescent="0.25">
      <c r="A42" s="1" t="s">
        <v>53</v>
      </c>
      <c r="B42" s="10">
        <f t="shared" si="0"/>
        <v>8</v>
      </c>
      <c r="C42" s="12">
        <v>4</v>
      </c>
      <c r="D42" s="12">
        <v>4</v>
      </c>
      <c r="E42" s="12">
        <v>0</v>
      </c>
      <c r="F42" s="12">
        <v>0</v>
      </c>
    </row>
    <row r="43" spans="1:6" x14ac:dyDescent="0.25">
      <c r="A43" s="1" t="s">
        <v>54</v>
      </c>
      <c r="B43" s="10">
        <f t="shared" si="0"/>
        <v>244</v>
      </c>
      <c r="C43" s="12">
        <v>170</v>
      </c>
      <c r="D43" s="12">
        <v>70</v>
      </c>
      <c r="E43" s="12">
        <v>0</v>
      </c>
      <c r="F43" s="12">
        <v>4</v>
      </c>
    </row>
    <row r="44" spans="1:6" x14ac:dyDescent="0.25">
      <c r="A44" s="1" t="s">
        <v>55</v>
      </c>
      <c r="B44" s="10">
        <f t="shared" si="0"/>
        <v>298</v>
      </c>
      <c r="C44" s="12">
        <v>129</v>
      </c>
      <c r="D44" s="12">
        <v>146</v>
      </c>
      <c r="E44" s="12">
        <v>0</v>
      </c>
      <c r="F44" s="12">
        <v>23</v>
      </c>
    </row>
    <row r="45" spans="1:6" x14ac:dyDescent="0.25">
      <c r="A45" s="1" t="s">
        <v>56</v>
      </c>
      <c r="B45" s="10">
        <f t="shared" si="0"/>
        <v>125</v>
      </c>
      <c r="C45" s="12">
        <v>68</v>
      </c>
      <c r="D45" s="12">
        <v>49</v>
      </c>
      <c r="E45" s="12">
        <v>0</v>
      </c>
      <c r="F45" s="12">
        <v>8</v>
      </c>
    </row>
    <row r="46" spans="1:6" x14ac:dyDescent="0.25">
      <c r="A46" s="1" t="s">
        <v>57</v>
      </c>
      <c r="B46" s="10">
        <f t="shared" si="0"/>
        <v>344</v>
      </c>
      <c r="C46" s="12">
        <v>194</v>
      </c>
      <c r="D46" s="12">
        <v>130</v>
      </c>
      <c r="E46" s="12">
        <v>0</v>
      </c>
      <c r="F46" s="12">
        <v>20</v>
      </c>
    </row>
    <row r="47" spans="1:6" x14ac:dyDescent="0.25">
      <c r="A47" s="1" t="s">
        <v>58</v>
      </c>
      <c r="B47" s="10">
        <f t="shared" si="0"/>
        <v>440</v>
      </c>
      <c r="C47" s="12">
        <v>234</v>
      </c>
      <c r="D47" s="12">
        <v>190</v>
      </c>
      <c r="E47" s="12">
        <v>0</v>
      </c>
      <c r="F47" s="12">
        <v>16</v>
      </c>
    </row>
    <row r="48" spans="1:6" x14ac:dyDescent="0.25">
      <c r="A48" s="1" t="s">
        <v>59</v>
      </c>
      <c r="B48" s="10">
        <f t="shared" si="0"/>
        <v>423</v>
      </c>
      <c r="C48" s="12">
        <v>242</v>
      </c>
      <c r="D48" s="12">
        <v>166</v>
      </c>
      <c r="E48" s="12">
        <v>0</v>
      </c>
      <c r="F48" s="12">
        <v>15</v>
      </c>
    </row>
    <row r="49" spans="1:6" x14ac:dyDescent="0.25">
      <c r="A49" s="1" t="s">
        <v>60</v>
      </c>
      <c r="B49" s="10">
        <f t="shared" si="0"/>
        <v>188</v>
      </c>
      <c r="C49" s="12">
        <v>103</v>
      </c>
      <c r="D49" s="12">
        <v>78</v>
      </c>
      <c r="E49" s="12">
        <v>0</v>
      </c>
      <c r="F49" s="12">
        <v>7</v>
      </c>
    </row>
    <row r="50" spans="1:6" x14ac:dyDescent="0.25">
      <c r="A50" s="1" t="s">
        <v>61</v>
      </c>
      <c r="B50" s="10">
        <f t="shared" si="0"/>
        <v>79</v>
      </c>
      <c r="C50" s="12">
        <v>46</v>
      </c>
      <c r="D50" s="12">
        <v>26</v>
      </c>
      <c r="E50" s="12">
        <v>0</v>
      </c>
      <c r="F50" s="12">
        <v>7</v>
      </c>
    </row>
    <row r="51" spans="1:6" x14ac:dyDescent="0.25">
      <c r="A51" s="1" t="s">
        <v>62</v>
      </c>
      <c r="B51" s="10">
        <f t="shared" si="0"/>
        <v>215</v>
      </c>
      <c r="C51" s="12">
        <v>110</v>
      </c>
      <c r="D51" s="12">
        <v>99</v>
      </c>
      <c r="E51" s="12">
        <v>1</v>
      </c>
      <c r="F51" s="12">
        <v>5</v>
      </c>
    </row>
    <row r="52" spans="1:6" x14ac:dyDescent="0.25">
      <c r="A52" s="1" t="s">
        <v>63</v>
      </c>
      <c r="B52" s="10">
        <f t="shared" si="0"/>
        <v>80</v>
      </c>
      <c r="C52" s="12">
        <v>51</v>
      </c>
      <c r="D52" s="12">
        <v>28</v>
      </c>
      <c r="E52" s="12">
        <v>0</v>
      </c>
      <c r="F52" s="12">
        <v>1</v>
      </c>
    </row>
    <row r="53" spans="1:6" x14ac:dyDescent="0.25">
      <c r="A53" s="1" t="s">
        <v>64</v>
      </c>
      <c r="B53" s="10">
        <f t="shared" si="0"/>
        <v>100</v>
      </c>
      <c r="C53" s="12">
        <v>51</v>
      </c>
      <c r="D53" s="12">
        <v>42</v>
      </c>
      <c r="E53" s="12">
        <v>0</v>
      </c>
      <c r="F53" s="12">
        <v>7</v>
      </c>
    </row>
    <row r="54" spans="1:6" x14ac:dyDescent="0.25">
      <c r="A54" s="1" t="s">
        <v>65</v>
      </c>
      <c r="B54" s="10">
        <f t="shared" si="0"/>
        <v>465</v>
      </c>
      <c r="C54" s="12">
        <v>260</v>
      </c>
      <c r="D54" s="12">
        <v>176</v>
      </c>
      <c r="E54" s="12">
        <v>1</v>
      </c>
      <c r="F54" s="12">
        <v>28</v>
      </c>
    </row>
    <row r="55" spans="1:6" x14ac:dyDescent="0.25">
      <c r="A55" s="1" t="s">
        <v>66</v>
      </c>
      <c r="B55" s="10">
        <f t="shared" si="0"/>
        <v>61</v>
      </c>
      <c r="C55" s="12">
        <v>36</v>
      </c>
      <c r="D55" s="12">
        <v>21</v>
      </c>
      <c r="E55" s="12">
        <v>0</v>
      </c>
      <c r="F55" s="12">
        <v>4</v>
      </c>
    </row>
    <row r="56" spans="1:6" x14ac:dyDescent="0.25">
      <c r="A56" s="1" t="s">
        <v>67</v>
      </c>
      <c r="B56" s="10">
        <f t="shared" si="0"/>
        <v>575</v>
      </c>
      <c r="C56" s="12">
        <v>358</v>
      </c>
      <c r="D56" s="12">
        <v>188</v>
      </c>
      <c r="E56" s="12">
        <v>0</v>
      </c>
      <c r="F56" s="12">
        <v>29</v>
      </c>
    </row>
    <row r="57" spans="1:6" x14ac:dyDescent="0.25">
      <c r="A57" s="1" t="s">
        <v>68</v>
      </c>
      <c r="B57" s="10">
        <f t="shared" si="0"/>
        <v>206</v>
      </c>
      <c r="C57" s="12">
        <v>108</v>
      </c>
      <c r="D57" s="12">
        <v>79</v>
      </c>
      <c r="E57" s="12">
        <v>0</v>
      </c>
      <c r="F57" s="12">
        <v>19</v>
      </c>
    </row>
    <row r="58" spans="1:6" x14ac:dyDescent="0.25">
      <c r="A58" s="1" t="s">
        <v>69</v>
      </c>
      <c r="B58" s="10">
        <f t="shared" si="0"/>
        <v>26</v>
      </c>
      <c r="C58" s="12">
        <v>12</v>
      </c>
      <c r="D58" s="12">
        <v>11</v>
      </c>
      <c r="E58" s="12">
        <v>0</v>
      </c>
      <c r="F58" s="12">
        <v>3</v>
      </c>
    </row>
    <row r="59" spans="1:6" x14ac:dyDescent="0.25">
      <c r="A59" s="1" t="s">
        <v>70</v>
      </c>
      <c r="B59" s="10">
        <f t="shared" si="0"/>
        <v>58</v>
      </c>
      <c r="C59" s="12">
        <v>31</v>
      </c>
      <c r="D59" s="12">
        <v>27</v>
      </c>
      <c r="E59" s="12">
        <v>0</v>
      </c>
      <c r="F59" s="12">
        <v>0</v>
      </c>
    </row>
    <row r="60" spans="1:6" x14ac:dyDescent="0.25">
      <c r="A60" s="1" t="s">
        <v>71</v>
      </c>
      <c r="B60" s="10">
        <f t="shared" si="0"/>
        <v>0</v>
      </c>
      <c r="C60" s="12">
        <v>0</v>
      </c>
      <c r="D60" s="12">
        <v>0</v>
      </c>
      <c r="E60" s="12">
        <v>0</v>
      </c>
      <c r="F60" s="12">
        <v>0</v>
      </c>
    </row>
    <row r="61" spans="1:6" x14ac:dyDescent="0.25">
      <c r="A61" s="1" t="s">
        <v>72</v>
      </c>
      <c r="B61" s="10">
        <f t="shared" si="0"/>
        <v>345</v>
      </c>
      <c r="C61" s="12">
        <v>208</v>
      </c>
      <c r="D61" s="12">
        <v>118</v>
      </c>
      <c r="E61" s="12">
        <v>0</v>
      </c>
      <c r="F61" s="12">
        <v>19</v>
      </c>
    </row>
    <row r="62" spans="1:6" x14ac:dyDescent="0.25">
      <c r="A62" s="1" t="s">
        <v>73</v>
      </c>
      <c r="B62" s="10">
        <f t="shared" si="0"/>
        <v>346</v>
      </c>
      <c r="C62" s="12">
        <v>213</v>
      </c>
      <c r="D62" s="12">
        <v>123</v>
      </c>
      <c r="E62" s="12">
        <v>0</v>
      </c>
      <c r="F62" s="12">
        <v>10</v>
      </c>
    </row>
    <row r="63" spans="1:6" x14ac:dyDescent="0.25">
      <c r="A63" s="1" t="s">
        <v>74</v>
      </c>
      <c r="B63" s="10">
        <f t="shared" si="0"/>
        <v>246</v>
      </c>
      <c r="C63" s="12">
        <v>123</v>
      </c>
      <c r="D63" s="12">
        <v>110</v>
      </c>
      <c r="E63" s="12">
        <v>0</v>
      </c>
      <c r="F63" s="12">
        <v>13</v>
      </c>
    </row>
    <row r="64" spans="1:6" x14ac:dyDescent="0.25">
      <c r="A64" s="1" t="s">
        <v>75</v>
      </c>
      <c r="B64" s="10">
        <f t="shared" si="0"/>
        <v>79</v>
      </c>
      <c r="C64" s="12">
        <v>56</v>
      </c>
      <c r="D64" s="12">
        <v>21</v>
      </c>
      <c r="E64" s="12">
        <v>0</v>
      </c>
      <c r="F64" s="12">
        <v>2</v>
      </c>
    </row>
    <row r="65" spans="1:6" x14ac:dyDescent="0.25">
      <c r="A65" s="1" t="s">
        <v>76</v>
      </c>
      <c r="B65" s="10">
        <f t="shared" si="0"/>
        <v>322</v>
      </c>
      <c r="C65" s="12">
        <v>192</v>
      </c>
      <c r="D65" s="12">
        <v>116</v>
      </c>
      <c r="E65" s="12">
        <v>0</v>
      </c>
      <c r="F65" s="12">
        <v>14</v>
      </c>
    </row>
    <row r="66" spans="1:6" x14ac:dyDescent="0.25">
      <c r="A66" s="1" t="s">
        <v>77</v>
      </c>
      <c r="B66" s="10">
        <f t="shared" si="0"/>
        <v>257</v>
      </c>
      <c r="C66" s="12">
        <v>138</v>
      </c>
      <c r="D66" s="12">
        <v>108</v>
      </c>
      <c r="E66" s="12">
        <v>0</v>
      </c>
      <c r="F66" s="12">
        <v>11</v>
      </c>
    </row>
    <row r="67" spans="1:6" x14ac:dyDescent="0.25">
      <c r="A67" s="1" t="s">
        <v>78</v>
      </c>
      <c r="B67" s="10">
        <f t="shared" si="0"/>
        <v>255</v>
      </c>
      <c r="C67" s="12">
        <v>162</v>
      </c>
      <c r="D67" s="12">
        <v>80</v>
      </c>
      <c r="E67" s="12">
        <v>0</v>
      </c>
      <c r="F67" s="12">
        <v>13</v>
      </c>
    </row>
    <row r="68" spans="1:6" x14ac:dyDescent="0.25">
      <c r="A68" s="1" t="s">
        <v>79</v>
      </c>
      <c r="B68" s="10">
        <f t="shared" ref="B68:B94" si="1">SUM(C68:F68)</f>
        <v>221</v>
      </c>
      <c r="C68" s="12">
        <v>127</v>
      </c>
      <c r="D68" s="12">
        <v>85</v>
      </c>
      <c r="E68" s="12">
        <v>0</v>
      </c>
      <c r="F68" s="12">
        <v>9</v>
      </c>
    </row>
    <row r="69" spans="1:6" x14ac:dyDescent="0.25">
      <c r="A69" s="1" t="s">
        <v>80</v>
      </c>
      <c r="B69" s="10">
        <f t="shared" si="1"/>
        <v>160</v>
      </c>
      <c r="C69" s="12">
        <v>90</v>
      </c>
      <c r="D69" s="12">
        <v>64</v>
      </c>
      <c r="E69" s="12">
        <v>0</v>
      </c>
      <c r="F69" s="12">
        <v>6</v>
      </c>
    </row>
    <row r="70" spans="1:6" x14ac:dyDescent="0.25">
      <c r="A70" s="1" t="s">
        <v>81</v>
      </c>
      <c r="B70" s="10">
        <f t="shared" si="1"/>
        <v>2</v>
      </c>
      <c r="C70" s="12">
        <v>2</v>
      </c>
      <c r="D70" s="12">
        <v>0</v>
      </c>
      <c r="E70" s="12">
        <v>0</v>
      </c>
      <c r="F70" s="12">
        <v>0</v>
      </c>
    </row>
    <row r="71" spans="1:6" x14ac:dyDescent="0.25">
      <c r="A71" s="1" t="s">
        <v>82</v>
      </c>
      <c r="B71" s="10">
        <f t="shared" si="1"/>
        <v>254</v>
      </c>
      <c r="C71" s="12">
        <v>142</v>
      </c>
      <c r="D71" s="12">
        <v>101</v>
      </c>
      <c r="E71" s="12">
        <v>0</v>
      </c>
      <c r="F71" s="12">
        <v>11</v>
      </c>
    </row>
    <row r="72" spans="1:6" x14ac:dyDescent="0.25">
      <c r="A72" s="1" t="s">
        <v>83</v>
      </c>
      <c r="B72" s="10">
        <f t="shared" si="1"/>
        <v>222</v>
      </c>
      <c r="C72" s="12">
        <v>121</v>
      </c>
      <c r="D72" s="12">
        <v>92</v>
      </c>
      <c r="E72" s="12">
        <v>0</v>
      </c>
      <c r="F72" s="12">
        <v>9</v>
      </c>
    </row>
    <row r="73" spans="1:6" x14ac:dyDescent="0.25">
      <c r="A73" s="1" t="s">
        <v>84</v>
      </c>
      <c r="B73" s="10">
        <f t="shared" si="1"/>
        <v>437</v>
      </c>
      <c r="C73" s="12">
        <v>270</v>
      </c>
      <c r="D73" s="12">
        <v>152</v>
      </c>
      <c r="E73" s="12">
        <v>0</v>
      </c>
      <c r="F73" s="12">
        <v>15</v>
      </c>
    </row>
    <row r="74" spans="1:6" x14ac:dyDescent="0.25">
      <c r="A74" s="1" t="s">
        <v>85</v>
      </c>
      <c r="B74" s="10">
        <f t="shared" si="1"/>
        <v>107</v>
      </c>
      <c r="C74" s="12">
        <v>62</v>
      </c>
      <c r="D74" s="12">
        <v>36</v>
      </c>
      <c r="E74" s="12">
        <v>0</v>
      </c>
      <c r="F74" s="12">
        <v>9</v>
      </c>
    </row>
    <row r="75" spans="1:6" x14ac:dyDescent="0.25">
      <c r="A75" s="1" t="s">
        <v>86</v>
      </c>
      <c r="B75" s="10">
        <f t="shared" si="1"/>
        <v>356</v>
      </c>
      <c r="C75" s="12">
        <v>173</v>
      </c>
      <c r="D75" s="12">
        <v>162</v>
      </c>
      <c r="E75" s="12">
        <v>0</v>
      </c>
      <c r="F75" s="12">
        <v>21</v>
      </c>
    </row>
    <row r="76" spans="1:6" x14ac:dyDescent="0.25">
      <c r="A76" s="1" t="s">
        <v>87</v>
      </c>
      <c r="B76" s="10">
        <f t="shared" si="1"/>
        <v>450</v>
      </c>
      <c r="C76" s="12">
        <v>263</v>
      </c>
      <c r="D76" s="12">
        <v>165</v>
      </c>
      <c r="E76" s="12">
        <v>0</v>
      </c>
      <c r="F76" s="12">
        <v>22</v>
      </c>
    </row>
    <row r="77" spans="1:6" x14ac:dyDescent="0.25">
      <c r="A77" s="1" t="s">
        <v>88</v>
      </c>
      <c r="B77" s="10">
        <f t="shared" si="1"/>
        <v>377</v>
      </c>
      <c r="C77" s="12">
        <v>226</v>
      </c>
      <c r="D77" s="12">
        <v>136</v>
      </c>
      <c r="E77" s="12">
        <v>0</v>
      </c>
      <c r="F77" s="12">
        <v>15</v>
      </c>
    </row>
    <row r="78" spans="1:6" x14ac:dyDescent="0.25">
      <c r="A78" s="1" t="s">
        <v>89</v>
      </c>
      <c r="B78" s="10">
        <f t="shared" si="1"/>
        <v>465</v>
      </c>
      <c r="C78" s="12">
        <v>272</v>
      </c>
      <c r="D78" s="12">
        <v>175</v>
      </c>
      <c r="E78" s="12">
        <v>0</v>
      </c>
      <c r="F78" s="12">
        <v>18</v>
      </c>
    </row>
    <row r="79" spans="1:6" x14ac:dyDescent="0.25">
      <c r="A79" s="1" t="s">
        <v>90</v>
      </c>
      <c r="B79" s="10">
        <f t="shared" si="1"/>
        <v>354</v>
      </c>
      <c r="C79" s="12">
        <v>224</v>
      </c>
      <c r="D79" s="12">
        <v>117</v>
      </c>
      <c r="E79" s="12">
        <v>1</v>
      </c>
      <c r="F79" s="12">
        <v>12</v>
      </c>
    </row>
    <row r="80" spans="1:6" x14ac:dyDescent="0.25">
      <c r="A80" s="1" t="s">
        <v>91</v>
      </c>
      <c r="B80" s="10">
        <f t="shared" si="1"/>
        <v>392</v>
      </c>
      <c r="C80" s="12">
        <v>226</v>
      </c>
      <c r="D80" s="12">
        <v>147</v>
      </c>
      <c r="E80" s="12">
        <v>0</v>
      </c>
      <c r="F80" s="12">
        <v>19</v>
      </c>
    </row>
    <row r="81" spans="1:6" x14ac:dyDescent="0.25">
      <c r="A81" s="1" t="s">
        <v>92</v>
      </c>
      <c r="B81" s="10">
        <f t="shared" si="1"/>
        <v>250</v>
      </c>
      <c r="C81" s="12">
        <v>142</v>
      </c>
      <c r="D81" s="12">
        <v>88</v>
      </c>
      <c r="E81" s="12">
        <v>0</v>
      </c>
      <c r="F81" s="12">
        <v>20</v>
      </c>
    </row>
    <row r="82" spans="1:6" x14ac:dyDescent="0.25">
      <c r="A82" s="1" t="s">
        <v>93</v>
      </c>
      <c r="B82" s="10">
        <f t="shared" si="1"/>
        <v>481</v>
      </c>
      <c r="C82" s="12">
        <v>257</v>
      </c>
      <c r="D82" s="12">
        <v>199</v>
      </c>
      <c r="E82" s="12">
        <v>0</v>
      </c>
      <c r="F82" s="12">
        <v>25</v>
      </c>
    </row>
    <row r="83" spans="1:6" x14ac:dyDescent="0.25">
      <c r="A83" s="1" t="s">
        <v>94</v>
      </c>
      <c r="B83" s="10">
        <f t="shared" si="1"/>
        <v>235</v>
      </c>
      <c r="C83" s="12">
        <v>131</v>
      </c>
      <c r="D83" s="12">
        <v>83</v>
      </c>
      <c r="E83" s="12">
        <v>1</v>
      </c>
      <c r="F83" s="12">
        <v>20</v>
      </c>
    </row>
    <row r="84" spans="1:6" x14ac:dyDescent="0.25">
      <c r="A84" s="1" t="s">
        <v>95</v>
      </c>
      <c r="B84" s="10">
        <f t="shared" si="1"/>
        <v>269</v>
      </c>
      <c r="C84" s="12">
        <v>127</v>
      </c>
      <c r="D84" s="12">
        <v>127</v>
      </c>
      <c r="E84" s="12">
        <v>0</v>
      </c>
      <c r="F84" s="12">
        <v>15</v>
      </c>
    </row>
    <row r="85" spans="1:6" x14ac:dyDescent="0.25">
      <c r="A85" s="1" t="s">
        <v>96</v>
      </c>
      <c r="B85" s="10">
        <f t="shared" si="1"/>
        <v>621</v>
      </c>
      <c r="C85" s="12">
        <v>352</v>
      </c>
      <c r="D85" s="12">
        <v>231</v>
      </c>
      <c r="E85" s="12">
        <v>0</v>
      </c>
      <c r="F85" s="12">
        <v>38</v>
      </c>
    </row>
    <row r="86" spans="1:6" x14ac:dyDescent="0.25">
      <c r="A86" s="1" t="s">
        <v>97</v>
      </c>
      <c r="B86" s="10">
        <f t="shared" si="1"/>
        <v>125</v>
      </c>
      <c r="C86" s="12">
        <v>75</v>
      </c>
      <c r="D86" s="12">
        <v>41</v>
      </c>
      <c r="E86" s="12">
        <v>0</v>
      </c>
      <c r="F86" s="12">
        <v>9</v>
      </c>
    </row>
    <row r="87" spans="1:6" x14ac:dyDescent="0.25">
      <c r="A87" s="1" t="s">
        <v>98</v>
      </c>
      <c r="B87" s="10">
        <f t="shared" si="1"/>
        <v>101</v>
      </c>
      <c r="C87" s="12">
        <v>54</v>
      </c>
      <c r="D87" s="12">
        <v>36</v>
      </c>
      <c r="E87" s="12">
        <v>0</v>
      </c>
      <c r="F87" s="12">
        <v>11</v>
      </c>
    </row>
    <row r="88" spans="1:6" x14ac:dyDescent="0.25">
      <c r="A88" s="1" t="s">
        <v>99</v>
      </c>
      <c r="B88" s="10">
        <f t="shared" si="1"/>
        <v>182</v>
      </c>
      <c r="C88" s="12">
        <v>86</v>
      </c>
      <c r="D88" s="12">
        <v>90</v>
      </c>
      <c r="E88" s="12">
        <v>0</v>
      </c>
      <c r="F88" s="12">
        <v>6</v>
      </c>
    </row>
    <row r="89" spans="1:6" x14ac:dyDescent="0.25">
      <c r="A89" s="1" t="s">
        <v>100</v>
      </c>
      <c r="B89" s="10">
        <f t="shared" si="1"/>
        <v>25</v>
      </c>
      <c r="C89" s="12">
        <v>20</v>
      </c>
      <c r="D89" s="12">
        <v>5</v>
      </c>
      <c r="E89" s="12">
        <v>0</v>
      </c>
      <c r="F89" s="12">
        <v>0</v>
      </c>
    </row>
    <row r="90" spans="1:6" x14ac:dyDescent="0.25">
      <c r="A90" s="1" t="s">
        <v>101</v>
      </c>
      <c r="B90" s="10">
        <f t="shared" si="1"/>
        <v>222</v>
      </c>
      <c r="C90" s="12">
        <v>119</v>
      </c>
      <c r="D90" s="12">
        <v>72</v>
      </c>
      <c r="E90" s="12">
        <v>0</v>
      </c>
      <c r="F90" s="12">
        <v>31</v>
      </c>
    </row>
    <row r="91" spans="1:6" x14ac:dyDescent="0.25">
      <c r="A91" s="1" t="s">
        <v>102</v>
      </c>
      <c r="B91" s="10">
        <f t="shared" si="1"/>
        <v>151</v>
      </c>
      <c r="C91" s="12">
        <v>87</v>
      </c>
      <c r="D91" s="12">
        <v>59</v>
      </c>
      <c r="E91" s="12">
        <v>0</v>
      </c>
      <c r="F91" s="12">
        <v>5</v>
      </c>
    </row>
    <row r="92" spans="1:6" x14ac:dyDescent="0.25">
      <c r="A92" s="1" t="s">
        <v>103</v>
      </c>
      <c r="B92" s="10">
        <f t="shared" si="1"/>
        <v>276</v>
      </c>
      <c r="C92" s="12">
        <v>164</v>
      </c>
      <c r="D92" s="12">
        <v>97</v>
      </c>
      <c r="E92" s="12">
        <v>0</v>
      </c>
      <c r="F92" s="12">
        <v>15</v>
      </c>
    </row>
    <row r="93" spans="1:6" x14ac:dyDescent="0.25">
      <c r="A93" s="1" t="s">
        <v>104</v>
      </c>
      <c r="B93" s="10">
        <f t="shared" si="1"/>
        <v>194</v>
      </c>
      <c r="C93" s="12">
        <v>101</v>
      </c>
      <c r="D93" s="12">
        <v>82</v>
      </c>
      <c r="E93" s="12">
        <v>0</v>
      </c>
      <c r="F93" s="12">
        <v>11</v>
      </c>
    </row>
    <row r="94" spans="1:6" x14ac:dyDescent="0.25">
      <c r="A94" s="1" t="s">
        <v>105</v>
      </c>
      <c r="B94" s="10">
        <f t="shared" si="1"/>
        <v>241</v>
      </c>
      <c r="C94" s="12">
        <v>135</v>
      </c>
      <c r="D94" s="12">
        <v>92</v>
      </c>
      <c r="E94" s="12">
        <v>0</v>
      </c>
      <c r="F94" s="12">
        <v>14</v>
      </c>
    </row>
    <row r="95" spans="1:6" x14ac:dyDescent="0.25">
      <c r="A95" s="1" t="s">
        <v>106</v>
      </c>
      <c r="B95" s="10">
        <f>SUM(B3:B94)</f>
        <v>21070</v>
      </c>
      <c r="C95" s="10">
        <f t="shared" ref="C95:F95" si="2">SUM(C3:C94)</f>
        <v>12096</v>
      </c>
      <c r="D95" s="10">
        <f t="shared" si="2"/>
        <v>7875</v>
      </c>
      <c r="E95" s="10">
        <f t="shared" si="2"/>
        <v>5</v>
      </c>
      <c r="F95" s="10">
        <f t="shared" si="2"/>
        <v>1094</v>
      </c>
    </row>
  </sheetData>
  <pageMargins left="0.25" right="0.25" top="0.5" bottom="0.25" header="0.25" footer="0.3"/>
  <pageSetup paperSize="5" orientation="portrait" r:id="rId1"/>
  <headerFooter>
    <oddHeader>&amp;L2025 General Election&amp;CNovember 4, 2025&amp;R&amp;P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7F45-7348-4770-A90C-C2FC676AA4EF}">
  <dimension ref="A1:L95"/>
  <sheetViews>
    <sheetView view="pageLayout" zoomScaleNormal="100" workbookViewId="0"/>
  </sheetViews>
  <sheetFormatPr defaultColWidth="8.875" defaultRowHeight="15.75" x14ac:dyDescent="0.25"/>
  <cols>
    <col min="1" max="1" width="18.25" style="3" bestFit="1" customWidth="1"/>
    <col min="2" max="11" width="6.375" style="3" customWidth="1"/>
    <col min="12" max="16384" width="8.875" style="3"/>
  </cols>
  <sheetData>
    <row r="1" spans="1:12" ht="102.75" x14ac:dyDescent="0.25">
      <c r="A1" s="7" t="s">
        <v>349</v>
      </c>
      <c r="B1" s="2" t="s">
        <v>0</v>
      </c>
      <c r="C1" s="2" t="s">
        <v>107</v>
      </c>
      <c r="D1" s="2" t="s">
        <v>107</v>
      </c>
      <c r="E1" s="2" t="s">
        <v>107</v>
      </c>
      <c r="F1" s="2" t="s">
        <v>108</v>
      </c>
      <c r="G1" s="2" t="s">
        <v>449</v>
      </c>
      <c r="H1" s="2" t="s">
        <v>108</v>
      </c>
      <c r="I1" s="2" t="s">
        <v>3</v>
      </c>
      <c r="J1" s="2" t="s">
        <v>4</v>
      </c>
      <c r="K1" s="2" t="s">
        <v>5</v>
      </c>
    </row>
    <row r="2" spans="1:12" x14ac:dyDescent="0.25">
      <c r="A2" s="1" t="s">
        <v>6</v>
      </c>
      <c r="B2" s="1" t="s">
        <v>7</v>
      </c>
      <c r="C2" s="1" t="s">
        <v>8</v>
      </c>
      <c r="D2" s="1" t="s">
        <v>9</v>
      </c>
      <c r="E2" s="1" t="s">
        <v>10</v>
      </c>
      <c r="F2" s="1" t="s">
        <v>8</v>
      </c>
      <c r="G2" s="1" t="s">
        <v>11</v>
      </c>
      <c r="H2" s="1" t="s">
        <v>12</v>
      </c>
      <c r="I2" s="1" t="s">
        <v>13</v>
      </c>
      <c r="J2" s="1" t="s">
        <v>7</v>
      </c>
      <c r="K2" s="1" t="s">
        <v>7</v>
      </c>
    </row>
    <row r="3" spans="1:12" x14ac:dyDescent="0.25">
      <c r="A3" s="1" t="s">
        <v>14</v>
      </c>
      <c r="B3" s="10">
        <f>SUM(C3,F3,I3:K3)</f>
        <v>201</v>
      </c>
      <c r="C3" s="11">
        <f>SUM(D3:E3)</f>
        <v>64</v>
      </c>
      <c r="D3" s="11">
        <v>55</v>
      </c>
      <c r="E3" s="11">
        <v>9</v>
      </c>
      <c r="F3" s="11">
        <f>SUM(G3:H3)</f>
        <v>128</v>
      </c>
      <c r="G3" s="11">
        <v>101</v>
      </c>
      <c r="H3" s="11">
        <v>27</v>
      </c>
      <c r="I3" s="11">
        <v>0</v>
      </c>
      <c r="J3" s="11">
        <v>0</v>
      </c>
      <c r="K3" s="11">
        <v>9</v>
      </c>
    </row>
    <row r="4" spans="1:12" x14ac:dyDescent="0.25">
      <c r="A4" s="1" t="s">
        <v>15</v>
      </c>
      <c r="B4" s="10">
        <f t="shared" ref="B4:B67" si="0">SUM(C4,F4,I4:K4)</f>
        <v>409</v>
      </c>
      <c r="C4" s="11">
        <f t="shared" ref="C4:C67" si="1">SUM(D4:E4)</f>
        <v>148</v>
      </c>
      <c r="D4" s="11">
        <v>138</v>
      </c>
      <c r="E4" s="11">
        <v>10</v>
      </c>
      <c r="F4" s="11">
        <f t="shared" ref="F4:F67" si="2">SUM(G4:H4)</f>
        <v>248</v>
      </c>
      <c r="G4" s="11">
        <v>210</v>
      </c>
      <c r="H4" s="11">
        <v>38</v>
      </c>
      <c r="I4" s="11">
        <v>0</v>
      </c>
      <c r="J4" s="11">
        <v>0</v>
      </c>
      <c r="K4" s="11">
        <v>13</v>
      </c>
    </row>
    <row r="5" spans="1:12" x14ac:dyDescent="0.25">
      <c r="A5" s="1" t="s">
        <v>16</v>
      </c>
      <c r="B5" s="10">
        <f t="shared" si="0"/>
        <v>316</v>
      </c>
      <c r="C5" s="11">
        <f t="shared" si="1"/>
        <v>124</v>
      </c>
      <c r="D5" s="11">
        <v>112</v>
      </c>
      <c r="E5" s="11">
        <v>12</v>
      </c>
      <c r="F5" s="11">
        <f t="shared" si="2"/>
        <v>181</v>
      </c>
      <c r="G5" s="11">
        <v>152</v>
      </c>
      <c r="H5" s="11">
        <v>29</v>
      </c>
      <c r="I5" s="11">
        <v>0</v>
      </c>
      <c r="J5" s="11">
        <v>0</v>
      </c>
      <c r="K5" s="11">
        <v>11</v>
      </c>
    </row>
    <row r="6" spans="1:12" x14ac:dyDescent="0.25">
      <c r="A6" s="1" t="s">
        <v>17</v>
      </c>
      <c r="B6" s="10">
        <f t="shared" si="0"/>
        <v>409</v>
      </c>
      <c r="C6" s="11">
        <f t="shared" si="1"/>
        <v>164</v>
      </c>
      <c r="D6" s="11">
        <v>156</v>
      </c>
      <c r="E6" s="11">
        <v>8</v>
      </c>
      <c r="F6" s="11">
        <f t="shared" si="2"/>
        <v>230</v>
      </c>
      <c r="G6" s="11">
        <v>207</v>
      </c>
      <c r="H6" s="11">
        <v>23</v>
      </c>
      <c r="I6" s="11">
        <v>0</v>
      </c>
      <c r="J6" s="11">
        <v>0</v>
      </c>
      <c r="K6" s="11">
        <v>15</v>
      </c>
    </row>
    <row r="7" spans="1:12" x14ac:dyDescent="0.25">
      <c r="A7" s="1" t="s">
        <v>18</v>
      </c>
      <c r="B7" s="10">
        <f t="shared" si="0"/>
        <v>478</v>
      </c>
      <c r="C7" s="11">
        <f t="shared" si="1"/>
        <v>129</v>
      </c>
      <c r="D7" s="11">
        <v>122</v>
      </c>
      <c r="E7" s="11">
        <v>7</v>
      </c>
      <c r="F7" s="11">
        <f t="shared" si="2"/>
        <v>337</v>
      </c>
      <c r="G7" s="11">
        <v>287</v>
      </c>
      <c r="H7" s="11">
        <v>50</v>
      </c>
      <c r="I7" s="11">
        <v>2</v>
      </c>
      <c r="J7" s="11">
        <v>0</v>
      </c>
      <c r="K7" s="11">
        <v>10</v>
      </c>
      <c r="L7" s="9"/>
    </row>
    <row r="8" spans="1:12" x14ac:dyDescent="0.25">
      <c r="A8" s="1" t="s">
        <v>19</v>
      </c>
      <c r="B8" s="10">
        <f t="shared" si="0"/>
        <v>459</v>
      </c>
      <c r="C8" s="11">
        <f t="shared" si="1"/>
        <v>80</v>
      </c>
      <c r="D8" s="11">
        <v>69</v>
      </c>
      <c r="E8" s="11">
        <v>11</v>
      </c>
      <c r="F8" s="11">
        <f t="shared" si="2"/>
        <v>334</v>
      </c>
      <c r="G8" s="11">
        <v>261</v>
      </c>
      <c r="H8" s="11">
        <v>73</v>
      </c>
      <c r="I8" s="11">
        <v>0</v>
      </c>
      <c r="J8" s="11">
        <v>0</v>
      </c>
      <c r="K8" s="11">
        <v>45</v>
      </c>
    </row>
    <row r="9" spans="1:12" x14ac:dyDescent="0.25">
      <c r="A9" s="1" t="s">
        <v>20</v>
      </c>
      <c r="B9" s="10">
        <f t="shared" si="0"/>
        <v>453</v>
      </c>
      <c r="C9" s="11">
        <f t="shared" si="1"/>
        <v>83</v>
      </c>
      <c r="D9" s="11">
        <v>66</v>
      </c>
      <c r="E9" s="11">
        <v>17</v>
      </c>
      <c r="F9" s="11">
        <f t="shared" si="2"/>
        <v>328</v>
      </c>
      <c r="G9" s="11">
        <v>262</v>
      </c>
      <c r="H9" s="11">
        <v>66</v>
      </c>
      <c r="I9" s="11">
        <v>0</v>
      </c>
      <c r="J9" s="11">
        <v>0</v>
      </c>
      <c r="K9" s="11">
        <v>42</v>
      </c>
    </row>
    <row r="10" spans="1:12" x14ac:dyDescent="0.25">
      <c r="A10" s="1" t="s">
        <v>21</v>
      </c>
      <c r="B10" s="10">
        <f t="shared" si="0"/>
        <v>250</v>
      </c>
      <c r="C10" s="11">
        <f t="shared" si="1"/>
        <v>62</v>
      </c>
      <c r="D10" s="11">
        <v>49</v>
      </c>
      <c r="E10" s="11">
        <v>13</v>
      </c>
      <c r="F10" s="11">
        <f t="shared" si="2"/>
        <v>179</v>
      </c>
      <c r="G10" s="11">
        <v>148</v>
      </c>
      <c r="H10" s="11">
        <v>31</v>
      </c>
      <c r="I10" s="11">
        <v>1</v>
      </c>
      <c r="J10" s="11">
        <v>0</v>
      </c>
      <c r="K10" s="11">
        <v>8</v>
      </c>
    </row>
    <row r="11" spans="1:12" x14ac:dyDescent="0.25">
      <c r="A11" s="1" t="s">
        <v>22</v>
      </c>
      <c r="B11" s="10">
        <f t="shared" si="0"/>
        <v>262</v>
      </c>
      <c r="C11" s="11">
        <f t="shared" si="1"/>
        <v>125</v>
      </c>
      <c r="D11" s="11">
        <v>115</v>
      </c>
      <c r="E11" s="11">
        <v>10</v>
      </c>
      <c r="F11" s="11">
        <f t="shared" si="2"/>
        <v>121</v>
      </c>
      <c r="G11" s="11">
        <v>105</v>
      </c>
      <c r="H11" s="11">
        <v>16</v>
      </c>
      <c r="I11" s="11">
        <v>0</v>
      </c>
      <c r="J11" s="11">
        <v>0</v>
      </c>
      <c r="K11" s="11">
        <v>16</v>
      </c>
    </row>
    <row r="12" spans="1:12" x14ac:dyDescent="0.25">
      <c r="A12" s="1" t="s">
        <v>23</v>
      </c>
      <c r="B12" s="10">
        <f t="shared" si="0"/>
        <v>336</v>
      </c>
      <c r="C12" s="11">
        <f t="shared" si="1"/>
        <v>159</v>
      </c>
      <c r="D12" s="11">
        <v>150</v>
      </c>
      <c r="E12" s="11">
        <v>9</v>
      </c>
      <c r="F12" s="11">
        <f t="shared" si="2"/>
        <v>164</v>
      </c>
      <c r="G12" s="11">
        <v>137</v>
      </c>
      <c r="H12" s="11">
        <v>27</v>
      </c>
      <c r="I12" s="11">
        <v>0</v>
      </c>
      <c r="J12" s="11">
        <v>2</v>
      </c>
      <c r="K12" s="11">
        <v>11</v>
      </c>
    </row>
    <row r="13" spans="1:12" x14ac:dyDescent="0.25">
      <c r="A13" s="1" t="s">
        <v>24</v>
      </c>
      <c r="B13" s="10">
        <f t="shared" si="0"/>
        <v>107</v>
      </c>
      <c r="C13" s="11">
        <f t="shared" si="1"/>
        <v>33</v>
      </c>
      <c r="D13" s="11">
        <v>29</v>
      </c>
      <c r="E13" s="11">
        <v>4</v>
      </c>
      <c r="F13" s="11">
        <f t="shared" si="2"/>
        <v>70</v>
      </c>
      <c r="G13" s="11">
        <v>56</v>
      </c>
      <c r="H13" s="11">
        <v>14</v>
      </c>
      <c r="I13" s="11">
        <v>0</v>
      </c>
      <c r="J13" s="11">
        <v>0</v>
      </c>
      <c r="K13" s="11">
        <v>4</v>
      </c>
    </row>
    <row r="14" spans="1:12" x14ac:dyDescent="0.25">
      <c r="A14" s="1" t="s">
        <v>25</v>
      </c>
      <c r="B14" s="10">
        <f t="shared" si="0"/>
        <v>51</v>
      </c>
      <c r="C14" s="11">
        <f t="shared" si="1"/>
        <v>24</v>
      </c>
      <c r="D14" s="11">
        <v>24</v>
      </c>
      <c r="E14" s="11">
        <v>0</v>
      </c>
      <c r="F14" s="11">
        <f t="shared" si="2"/>
        <v>24</v>
      </c>
      <c r="G14" s="11">
        <v>21</v>
      </c>
      <c r="H14" s="11">
        <v>3</v>
      </c>
      <c r="I14" s="11">
        <v>0</v>
      </c>
      <c r="J14" s="11">
        <v>0</v>
      </c>
      <c r="K14" s="11">
        <v>3</v>
      </c>
    </row>
    <row r="15" spans="1:12" x14ac:dyDescent="0.25">
      <c r="A15" s="1" t="s">
        <v>26</v>
      </c>
      <c r="B15" s="10">
        <f t="shared" si="0"/>
        <v>144</v>
      </c>
      <c r="C15" s="11">
        <f t="shared" si="1"/>
        <v>37</v>
      </c>
      <c r="D15" s="11">
        <v>34</v>
      </c>
      <c r="E15" s="11">
        <v>3</v>
      </c>
      <c r="F15" s="11">
        <f t="shared" si="2"/>
        <v>97</v>
      </c>
      <c r="G15" s="11">
        <v>78</v>
      </c>
      <c r="H15" s="11">
        <v>19</v>
      </c>
      <c r="I15" s="11">
        <v>1</v>
      </c>
      <c r="J15" s="11">
        <v>0</v>
      </c>
      <c r="K15" s="11">
        <v>9</v>
      </c>
    </row>
    <row r="16" spans="1:12" x14ac:dyDescent="0.25">
      <c r="A16" s="1" t="s">
        <v>27</v>
      </c>
      <c r="B16" s="10">
        <f t="shared" si="0"/>
        <v>211</v>
      </c>
      <c r="C16" s="11">
        <f t="shared" si="1"/>
        <v>41</v>
      </c>
      <c r="D16" s="11">
        <v>39</v>
      </c>
      <c r="E16" s="11">
        <v>2</v>
      </c>
      <c r="F16" s="11">
        <f t="shared" si="2"/>
        <v>167</v>
      </c>
      <c r="G16" s="11">
        <v>148</v>
      </c>
      <c r="H16" s="11">
        <v>19</v>
      </c>
      <c r="I16" s="11">
        <v>0</v>
      </c>
      <c r="J16" s="11">
        <v>0</v>
      </c>
      <c r="K16" s="11">
        <v>3</v>
      </c>
    </row>
    <row r="17" spans="1:11" x14ac:dyDescent="0.25">
      <c r="A17" s="1" t="s">
        <v>28</v>
      </c>
      <c r="B17" s="10">
        <f t="shared" si="0"/>
        <v>104</v>
      </c>
      <c r="C17" s="11">
        <f t="shared" si="1"/>
        <v>51</v>
      </c>
      <c r="D17" s="11">
        <v>43</v>
      </c>
      <c r="E17" s="11">
        <v>8</v>
      </c>
      <c r="F17" s="11">
        <f t="shared" si="2"/>
        <v>49</v>
      </c>
      <c r="G17" s="11">
        <v>43</v>
      </c>
      <c r="H17" s="11">
        <v>6</v>
      </c>
      <c r="I17" s="11">
        <v>0</v>
      </c>
      <c r="J17" s="11">
        <v>0</v>
      </c>
      <c r="K17" s="11">
        <v>4</v>
      </c>
    </row>
    <row r="18" spans="1:11" x14ac:dyDescent="0.25">
      <c r="A18" s="1" t="s">
        <v>29</v>
      </c>
      <c r="B18" s="10">
        <f t="shared" si="0"/>
        <v>124</v>
      </c>
      <c r="C18" s="11">
        <f t="shared" si="1"/>
        <v>60</v>
      </c>
      <c r="D18" s="11">
        <v>51</v>
      </c>
      <c r="E18" s="11">
        <v>9</v>
      </c>
      <c r="F18" s="11">
        <f t="shared" si="2"/>
        <v>52</v>
      </c>
      <c r="G18" s="11">
        <v>47</v>
      </c>
      <c r="H18" s="11">
        <v>5</v>
      </c>
      <c r="I18" s="11">
        <v>0</v>
      </c>
      <c r="J18" s="11">
        <v>2</v>
      </c>
      <c r="K18" s="11">
        <v>10</v>
      </c>
    </row>
    <row r="19" spans="1:11" x14ac:dyDescent="0.25">
      <c r="A19" s="1" t="s">
        <v>30</v>
      </c>
      <c r="B19" s="10">
        <f t="shared" si="0"/>
        <v>51</v>
      </c>
      <c r="C19" s="11">
        <f t="shared" si="1"/>
        <v>26</v>
      </c>
      <c r="D19" s="11">
        <v>22</v>
      </c>
      <c r="E19" s="11">
        <v>4</v>
      </c>
      <c r="F19" s="11">
        <f t="shared" si="2"/>
        <v>18</v>
      </c>
      <c r="G19" s="11">
        <v>14</v>
      </c>
      <c r="H19" s="11">
        <v>4</v>
      </c>
      <c r="I19" s="11">
        <v>0</v>
      </c>
      <c r="J19" s="11">
        <v>0</v>
      </c>
      <c r="K19" s="11">
        <v>7</v>
      </c>
    </row>
    <row r="20" spans="1:11" x14ac:dyDescent="0.25">
      <c r="A20" s="1" t="s">
        <v>31</v>
      </c>
      <c r="B20" s="10">
        <f t="shared" si="0"/>
        <v>389</v>
      </c>
      <c r="C20" s="11">
        <f t="shared" si="1"/>
        <v>203</v>
      </c>
      <c r="D20" s="11">
        <v>179</v>
      </c>
      <c r="E20" s="11">
        <v>24</v>
      </c>
      <c r="F20" s="11">
        <f t="shared" si="2"/>
        <v>167</v>
      </c>
      <c r="G20" s="11">
        <v>142</v>
      </c>
      <c r="H20" s="11">
        <v>25</v>
      </c>
      <c r="I20" s="11">
        <v>0</v>
      </c>
      <c r="J20" s="11">
        <v>0</v>
      </c>
      <c r="K20" s="11">
        <v>19</v>
      </c>
    </row>
    <row r="21" spans="1:11" x14ac:dyDescent="0.25">
      <c r="A21" s="1" t="s">
        <v>32</v>
      </c>
      <c r="B21" s="10">
        <f t="shared" si="0"/>
        <v>177</v>
      </c>
      <c r="C21" s="11">
        <f t="shared" si="1"/>
        <v>92</v>
      </c>
      <c r="D21" s="11">
        <v>80</v>
      </c>
      <c r="E21" s="11">
        <v>12</v>
      </c>
      <c r="F21" s="11">
        <f t="shared" si="2"/>
        <v>74</v>
      </c>
      <c r="G21" s="11">
        <v>63</v>
      </c>
      <c r="H21" s="11">
        <v>11</v>
      </c>
      <c r="I21" s="11">
        <v>0</v>
      </c>
      <c r="J21" s="11">
        <v>0</v>
      </c>
      <c r="K21" s="11">
        <v>11</v>
      </c>
    </row>
    <row r="22" spans="1:11" x14ac:dyDescent="0.25">
      <c r="A22" s="1" t="s">
        <v>33</v>
      </c>
      <c r="B22" s="10">
        <f t="shared" si="0"/>
        <v>401</v>
      </c>
      <c r="C22" s="11">
        <f t="shared" si="1"/>
        <v>205</v>
      </c>
      <c r="D22" s="11">
        <v>192</v>
      </c>
      <c r="E22" s="11">
        <v>13</v>
      </c>
      <c r="F22" s="11">
        <f t="shared" si="2"/>
        <v>172</v>
      </c>
      <c r="G22" s="11">
        <v>142</v>
      </c>
      <c r="H22" s="11">
        <v>30</v>
      </c>
      <c r="I22" s="11">
        <v>0</v>
      </c>
      <c r="J22" s="11">
        <v>0</v>
      </c>
      <c r="K22" s="11">
        <v>24</v>
      </c>
    </row>
    <row r="23" spans="1:11" x14ac:dyDescent="0.25">
      <c r="A23" s="1" t="s">
        <v>34</v>
      </c>
      <c r="B23" s="10">
        <f t="shared" si="0"/>
        <v>172</v>
      </c>
      <c r="C23" s="11">
        <f t="shared" si="1"/>
        <v>78</v>
      </c>
      <c r="D23" s="11">
        <v>67</v>
      </c>
      <c r="E23" s="11">
        <v>11</v>
      </c>
      <c r="F23" s="11">
        <f t="shared" si="2"/>
        <v>81</v>
      </c>
      <c r="G23" s="11">
        <v>69</v>
      </c>
      <c r="H23" s="11">
        <v>12</v>
      </c>
      <c r="I23" s="11">
        <v>0</v>
      </c>
      <c r="J23" s="11">
        <v>0</v>
      </c>
      <c r="K23" s="11">
        <v>13</v>
      </c>
    </row>
    <row r="24" spans="1:11" x14ac:dyDescent="0.25">
      <c r="A24" s="1" t="s">
        <v>35</v>
      </c>
      <c r="B24" s="10">
        <f t="shared" si="0"/>
        <v>14</v>
      </c>
      <c r="C24" s="11">
        <f t="shared" si="1"/>
        <v>8</v>
      </c>
      <c r="D24" s="11">
        <v>8</v>
      </c>
      <c r="E24" s="11">
        <v>0</v>
      </c>
      <c r="F24" s="11">
        <f t="shared" si="2"/>
        <v>5</v>
      </c>
      <c r="G24" s="11">
        <v>5</v>
      </c>
      <c r="H24" s="11">
        <v>0</v>
      </c>
      <c r="I24" s="11">
        <v>0</v>
      </c>
      <c r="J24" s="11">
        <v>0</v>
      </c>
      <c r="K24" s="11">
        <v>1</v>
      </c>
    </row>
    <row r="25" spans="1:11" x14ac:dyDescent="0.25">
      <c r="A25" s="1" t="s">
        <v>36</v>
      </c>
      <c r="B25" s="10">
        <f t="shared" si="0"/>
        <v>52</v>
      </c>
      <c r="C25" s="11">
        <f t="shared" si="1"/>
        <v>27</v>
      </c>
      <c r="D25" s="11">
        <v>22</v>
      </c>
      <c r="E25" s="11">
        <v>5</v>
      </c>
      <c r="F25" s="11">
        <f t="shared" si="2"/>
        <v>22</v>
      </c>
      <c r="G25" s="11">
        <v>17</v>
      </c>
      <c r="H25" s="11">
        <v>5</v>
      </c>
      <c r="I25" s="11">
        <v>0</v>
      </c>
      <c r="J25" s="11">
        <v>0</v>
      </c>
      <c r="K25" s="11">
        <v>3</v>
      </c>
    </row>
    <row r="26" spans="1:11" x14ac:dyDescent="0.25">
      <c r="A26" s="1" t="s">
        <v>37</v>
      </c>
      <c r="B26" s="10">
        <f t="shared" si="0"/>
        <v>239</v>
      </c>
      <c r="C26" s="11">
        <f t="shared" si="1"/>
        <v>117</v>
      </c>
      <c r="D26" s="11">
        <v>105</v>
      </c>
      <c r="E26" s="11">
        <v>12</v>
      </c>
      <c r="F26" s="11">
        <f t="shared" si="2"/>
        <v>106</v>
      </c>
      <c r="G26" s="11">
        <v>89</v>
      </c>
      <c r="H26" s="11">
        <v>17</v>
      </c>
      <c r="I26" s="11">
        <v>0</v>
      </c>
      <c r="J26" s="11">
        <v>1</v>
      </c>
      <c r="K26" s="11">
        <v>15</v>
      </c>
    </row>
    <row r="27" spans="1:11" x14ac:dyDescent="0.25">
      <c r="A27" s="1" t="s">
        <v>38</v>
      </c>
      <c r="B27" s="10">
        <f t="shared" si="0"/>
        <v>62</v>
      </c>
      <c r="C27" s="11">
        <f t="shared" si="1"/>
        <v>30</v>
      </c>
      <c r="D27" s="11">
        <v>29</v>
      </c>
      <c r="E27" s="11">
        <v>1</v>
      </c>
      <c r="F27" s="11">
        <f t="shared" si="2"/>
        <v>32</v>
      </c>
      <c r="G27" s="11">
        <v>23</v>
      </c>
      <c r="H27" s="11">
        <v>9</v>
      </c>
      <c r="I27" s="11">
        <v>0</v>
      </c>
      <c r="J27" s="11">
        <v>0</v>
      </c>
      <c r="K27" s="11">
        <v>0</v>
      </c>
    </row>
    <row r="28" spans="1:11" x14ac:dyDescent="0.25">
      <c r="A28" s="1" t="s">
        <v>39</v>
      </c>
      <c r="B28" s="10">
        <f t="shared" si="0"/>
        <v>78</v>
      </c>
      <c r="C28" s="11">
        <f t="shared" si="1"/>
        <v>47</v>
      </c>
      <c r="D28" s="11">
        <v>41</v>
      </c>
      <c r="E28" s="11">
        <v>6</v>
      </c>
      <c r="F28" s="11">
        <f t="shared" si="2"/>
        <v>24</v>
      </c>
      <c r="G28" s="11">
        <v>21</v>
      </c>
      <c r="H28" s="11">
        <v>3</v>
      </c>
      <c r="I28" s="11">
        <v>0</v>
      </c>
      <c r="J28" s="11">
        <v>0</v>
      </c>
      <c r="K28" s="11">
        <v>7</v>
      </c>
    </row>
    <row r="29" spans="1:11" x14ac:dyDescent="0.25">
      <c r="A29" s="1" t="s">
        <v>40</v>
      </c>
      <c r="B29" s="10">
        <f t="shared" si="0"/>
        <v>264</v>
      </c>
      <c r="C29" s="11">
        <f t="shared" si="1"/>
        <v>131</v>
      </c>
      <c r="D29" s="11">
        <v>113</v>
      </c>
      <c r="E29" s="11">
        <v>18</v>
      </c>
      <c r="F29" s="11">
        <f t="shared" si="2"/>
        <v>117</v>
      </c>
      <c r="G29" s="11">
        <v>96</v>
      </c>
      <c r="H29" s="11">
        <v>21</v>
      </c>
      <c r="I29" s="11">
        <v>1</v>
      </c>
      <c r="J29" s="11">
        <v>0</v>
      </c>
      <c r="K29" s="11">
        <v>15</v>
      </c>
    </row>
    <row r="30" spans="1:11" x14ac:dyDescent="0.25">
      <c r="A30" s="1" t="s">
        <v>41</v>
      </c>
      <c r="B30" s="10">
        <f t="shared" si="0"/>
        <v>236</v>
      </c>
      <c r="C30" s="11">
        <f t="shared" si="1"/>
        <v>54</v>
      </c>
      <c r="D30" s="11">
        <v>46</v>
      </c>
      <c r="E30" s="11">
        <v>8</v>
      </c>
      <c r="F30" s="11">
        <f t="shared" si="2"/>
        <v>177</v>
      </c>
      <c r="G30" s="11">
        <v>158</v>
      </c>
      <c r="H30" s="11">
        <v>19</v>
      </c>
      <c r="I30" s="11">
        <v>0</v>
      </c>
      <c r="J30" s="11">
        <v>1</v>
      </c>
      <c r="K30" s="11">
        <v>4</v>
      </c>
    </row>
    <row r="31" spans="1:11" x14ac:dyDescent="0.25">
      <c r="A31" s="1" t="s">
        <v>42</v>
      </c>
      <c r="B31" s="10">
        <f t="shared" si="0"/>
        <v>66</v>
      </c>
      <c r="C31" s="11">
        <f t="shared" si="1"/>
        <v>21</v>
      </c>
      <c r="D31" s="11">
        <v>19</v>
      </c>
      <c r="E31" s="11">
        <v>2</v>
      </c>
      <c r="F31" s="11">
        <f t="shared" si="2"/>
        <v>42</v>
      </c>
      <c r="G31" s="11">
        <v>39</v>
      </c>
      <c r="H31" s="11">
        <v>3</v>
      </c>
      <c r="I31" s="11">
        <v>0</v>
      </c>
      <c r="J31" s="11">
        <v>0</v>
      </c>
      <c r="K31" s="11">
        <v>3</v>
      </c>
    </row>
    <row r="32" spans="1:11" x14ac:dyDescent="0.25">
      <c r="A32" s="1" t="s">
        <v>43</v>
      </c>
      <c r="B32" s="10">
        <f t="shared" si="0"/>
        <v>437</v>
      </c>
      <c r="C32" s="11">
        <f t="shared" si="1"/>
        <v>184</v>
      </c>
      <c r="D32" s="11">
        <v>174</v>
      </c>
      <c r="E32" s="11">
        <v>10</v>
      </c>
      <c r="F32" s="11">
        <f t="shared" si="2"/>
        <v>235</v>
      </c>
      <c r="G32" s="11">
        <v>209</v>
      </c>
      <c r="H32" s="11">
        <v>26</v>
      </c>
      <c r="I32" s="11">
        <v>0</v>
      </c>
      <c r="J32" s="11">
        <v>2</v>
      </c>
      <c r="K32" s="11">
        <v>16</v>
      </c>
    </row>
    <row r="33" spans="1:12" x14ac:dyDescent="0.25">
      <c r="A33" s="1" t="s">
        <v>44</v>
      </c>
      <c r="B33" s="10">
        <f t="shared" si="0"/>
        <v>189</v>
      </c>
      <c r="C33" s="11">
        <f t="shared" si="1"/>
        <v>82</v>
      </c>
      <c r="D33" s="11">
        <v>74</v>
      </c>
      <c r="E33" s="11">
        <v>8</v>
      </c>
      <c r="F33" s="11">
        <f t="shared" si="2"/>
        <v>93</v>
      </c>
      <c r="G33" s="11">
        <v>69</v>
      </c>
      <c r="H33" s="11">
        <v>24</v>
      </c>
      <c r="I33" s="11">
        <v>0</v>
      </c>
      <c r="J33" s="11">
        <v>0</v>
      </c>
      <c r="K33" s="11">
        <v>14</v>
      </c>
    </row>
    <row r="34" spans="1:12" x14ac:dyDescent="0.25">
      <c r="A34" s="1" t="s">
        <v>45</v>
      </c>
      <c r="B34" s="10">
        <f t="shared" si="0"/>
        <v>169</v>
      </c>
      <c r="C34" s="11">
        <f t="shared" si="1"/>
        <v>79</v>
      </c>
      <c r="D34" s="11">
        <v>74</v>
      </c>
      <c r="E34" s="11">
        <v>5</v>
      </c>
      <c r="F34" s="11">
        <f t="shared" si="2"/>
        <v>89</v>
      </c>
      <c r="G34" s="11">
        <v>73</v>
      </c>
      <c r="H34" s="11">
        <v>16</v>
      </c>
      <c r="I34" s="11">
        <v>0</v>
      </c>
      <c r="J34" s="11">
        <v>0</v>
      </c>
      <c r="K34" s="11">
        <v>1</v>
      </c>
    </row>
    <row r="35" spans="1:12" x14ac:dyDescent="0.25">
      <c r="A35" s="1" t="s">
        <v>46</v>
      </c>
      <c r="B35" s="10">
        <f t="shared" si="0"/>
        <v>237</v>
      </c>
      <c r="C35" s="11">
        <f t="shared" si="1"/>
        <v>101</v>
      </c>
      <c r="D35" s="11">
        <v>91</v>
      </c>
      <c r="E35" s="11">
        <v>10</v>
      </c>
      <c r="F35" s="11">
        <f t="shared" si="2"/>
        <v>126</v>
      </c>
      <c r="G35" s="11">
        <v>106</v>
      </c>
      <c r="H35" s="11">
        <v>20</v>
      </c>
      <c r="I35" s="11">
        <v>1</v>
      </c>
      <c r="J35" s="11">
        <v>1</v>
      </c>
      <c r="K35" s="11">
        <v>8</v>
      </c>
      <c r="L35" s="9"/>
    </row>
    <row r="36" spans="1:12" x14ac:dyDescent="0.25">
      <c r="A36" s="1" t="s">
        <v>47</v>
      </c>
      <c r="B36" s="10">
        <f t="shared" si="0"/>
        <v>62</v>
      </c>
      <c r="C36" s="11">
        <f t="shared" si="1"/>
        <v>23</v>
      </c>
      <c r="D36" s="11">
        <v>22</v>
      </c>
      <c r="E36" s="11">
        <v>1</v>
      </c>
      <c r="F36" s="11">
        <f t="shared" si="2"/>
        <v>37</v>
      </c>
      <c r="G36" s="11">
        <v>34</v>
      </c>
      <c r="H36" s="11">
        <v>3</v>
      </c>
      <c r="I36" s="11">
        <v>0</v>
      </c>
      <c r="J36" s="11">
        <v>0</v>
      </c>
      <c r="K36" s="11">
        <v>2</v>
      </c>
    </row>
    <row r="37" spans="1:12" x14ac:dyDescent="0.25">
      <c r="A37" s="1" t="s">
        <v>48</v>
      </c>
      <c r="B37" s="10">
        <f t="shared" si="0"/>
        <v>35</v>
      </c>
      <c r="C37" s="11">
        <f t="shared" si="1"/>
        <v>13</v>
      </c>
      <c r="D37" s="11">
        <v>12</v>
      </c>
      <c r="E37" s="11">
        <v>1</v>
      </c>
      <c r="F37" s="11">
        <f t="shared" si="2"/>
        <v>21</v>
      </c>
      <c r="G37" s="11">
        <v>20</v>
      </c>
      <c r="H37" s="11">
        <v>1</v>
      </c>
      <c r="I37" s="11">
        <v>0</v>
      </c>
      <c r="J37" s="11">
        <v>0</v>
      </c>
      <c r="K37" s="11">
        <v>1</v>
      </c>
    </row>
    <row r="38" spans="1:12" x14ac:dyDescent="0.25">
      <c r="A38" s="1" t="s">
        <v>49</v>
      </c>
      <c r="B38" s="10">
        <f t="shared" si="0"/>
        <v>82</v>
      </c>
      <c r="C38" s="11">
        <f t="shared" si="1"/>
        <v>35</v>
      </c>
      <c r="D38" s="11">
        <v>32</v>
      </c>
      <c r="E38" s="11">
        <v>3</v>
      </c>
      <c r="F38" s="11">
        <f t="shared" si="2"/>
        <v>43</v>
      </c>
      <c r="G38" s="11">
        <v>38</v>
      </c>
      <c r="H38" s="11">
        <v>5</v>
      </c>
      <c r="I38" s="11">
        <v>0</v>
      </c>
      <c r="J38" s="11">
        <v>1</v>
      </c>
      <c r="K38" s="11">
        <v>3</v>
      </c>
    </row>
    <row r="39" spans="1:12" x14ac:dyDescent="0.25">
      <c r="A39" s="1" t="s">
        <v>50</v>
      </c>
      <c r="B39" s="10">
        <f t="shared" si="0"/>
        <v>157</v>
      </c>
      <c r="C39" s="11">
        <f t="shared" si="1"/>
        <v>61</v>
      </c>
      <c r="D39" s="11">
        <v>55</v>
      </c>
      <c r="E39" s="11">
        <v>6</v>
      </c>
      <c r="F39" s="11">
        <f t="shared" si="2"/>
        <v>90</v>
      </c>
      <c r="G39" s="11">
        <v>79</v>
      </c>
      <c r="H39" s="11">
        <v>11</v>
      </c>
      <c r="I39" s="11">
        <v>0</v>
      </c>
      <c r="J39" s="11">
        <v>1</v>
      </c>
      <c r="K39" s="11">
        <v>5</v>
      </c>
    </row>
    <row r="40" spans="1:12" x14ac:dyDescent="0.25">
      <c r="A40" s="1" t="s">
        <v>51</v>
      </c>
      <c r="B40" s="10">
        <f t="shared" si="0"/>
        <v>140</v>
      </c>
      <c r="C40" s="11">
        <f t="shared" si="1"/>
        <v>45</v>
      </c>
      <c r="D40" s="11">
        <v>42</v>
      </c>
      <c r="E40" s="11">
        <v>3</v>
      </c>
      <c r="F40" s="11">
        <f t="shared" si="2"/>
        <v>88</v>
      </c>
      <c r="G40" s="11">
        <v>82</v>
      </c>
      <c r="H40" s="11">
        <v>6</v>
      </c>
      <c r="I40" s="11">
        <v>0</v>
      </c>
      <c r="J40" s="11">
        <v>0</v>
      </c>
      <c r="K40" s="11">
        <v>7</v>
      </c>
    </row>
    <row r="41" spans="1:12" x14ac:dyDescent="0.25">
      <c r="A41" s="1" t="s">
        <v>52</v>
      </c>
      <c r="B41" s="10">
        <f t="shared" si="0"/>
        <v>92</v>
      </c>
      <c r="C41" s="11">
        <f t="shared" si="1"/>
        <v>31</v>
      </c>
      <c r="D41" s="11">
        <v>29</v>
      </c>
      <c r="E41" s="11">
        <v>2</v>
      </c>
      <c r="F41" s="11">
        <f t="shared" si="2"/>
        <v>59</v>
      </c>
      <c r="G41" s="11">
        <v>46</v>
      </c>
      <c r="H41" s="11">
        <v>13</v>
      </c>
      <c r="I41" s="11">
        <v>0</v>
      </c>
      <c r="J41" s="11">
        <v>0</v>
      </c>
      <c r="K41" s="11">
        <v>2</v>
      </c>
    </row>
    <row r="42" spans="1:12" x14ac:dyDescent="0.25">
      <c r="A42" s="1" t="s">
        <v>53</v>
      </c>
      <c r="B42" s="10">
        <f t="shared" si="0"/>
        <v>8</v>
      </c>
      <c r="C42" s="11">
        <f t="shared" si="1"/>
        <v>3</v>
      </c>
      <c r="D42" s="11">
        <v>3</v>
      </c>
      <c r="E42" s="11">
        <v>0</v>
      </c>
      <c r="F42" s="11">
        <f t="shared" si="2"/>
        <v>4</v>
      </c>
      <c r="G42" s="11">
        <v>4</v>
      </c>
      <c r="H42" s="11">
        <v>0</v>
      </c>
      <c r="I42" s="11">
        <v>0</v>
      </c>
      <c r="J42" s="11">
        <v>0</v>
      </c>
      <c r="K42" s="11">
        <v>1</v>
      </c>
    </row>
    <row r="43" spans="1:12" x14ac:dyDescent="0.25">
      <c r="A43" s="1" t="s">
        <v>54</v>
      </c>
      <c r="B43" s="10">
        <f t="shared" si="0"/>
        <v>244</v>
      </c>
      <c r="C43" s="11">
        <f t="shared" si="1"/>
        <v>83</v>
      </c>
      <c r="D43" s="11">
        <v>75</v>
      </c>
      <c r="E43" s="11">
        <v>8</v>
      </c>
      <c r="F43" s="11">
        <f t="shared" si="2"/>
        <v>158</v>
      </c>
      <c r="G43" s="11">
        <v>137</v>
      </c>
      <c r="H43" s="11">
        <v>21</v>
      </c>
      <c r="I43" s="11">
        <v>0</v>
      </c>
      <c r="J43" s="11">
        <v>1</v>
      </c>
      <c r="K43" s="11">
        <v>2</v>
      </c>
    </row>
    <row r="44" spans="1:12" x14ac:dyDescent="0.25">
      <c r="A44" s="1" t="s">
        <v>55</v>
      </c>
      <c r="B44" s="10">
        <f t="shared" si="0"/>
        <v>298</v>
      </c>
      <c r="C44" s="11">
        <f t="shared" si="1"/>
        <v>76</v>
      </c>
      <c r="D44" s="11">
        <v>63</v>
      </c>
      <c r="E44" s="11">
        <v>13</v>
      </c>
      <c r="F44" s="11">
        <f t="shared" si="2"/>
        <v>193</v>
      </c>
      <c r="G44" s="11">
        <v>169</v>
      </c>
      <c r="H44" s="11">
        <v>24</v>
      </c>
      <c r="I44" s="11">
        <v>0</v>
      </c>
      <c r="J44" s="11">
        <v>1</v>
      </c>
      <c r="K44" s="11">
        <v>28</v>
      </c>
    </row>
    <row r="45" spans="1:12" x14ac:dyDescent="0.25">
      <c r="A45" s="1" t="s">
        <v>56</v>
      </c>
      <c r="B45" s="10">
        <f t="shared" si="0"/>
        <v>125</v>
      </c>
      <c r="C45" s="11">
        <f t="shared" si="1"/>
        <v>29</v>
      </c>
      <c r="D45" s="11">
        <v>25</v>
      </c>
      <c r="E45" s="11">
        <v>4</v>
      </c>
      <c r="F45" s="11">
        <f t="shared" si="2"/>
        <v>93</v>
      </c>
      <c r="G45" s="11">
        <v>87</v>
      </c>
      <c r="H45" s="11">
        <v>6</v>
      </c>
      <c r="I45" s="11">
        <v>0</v>
      </c>
      <c r="J45" s="11">
        <v>0</v>
      </c>
      <c r="K45" s="11">
        <v>3</v>
      </c>
    </row>
    <row r="46" spans="1:12" x14ac:dyDescent="0.25">
      <c r="A46" s="1" t="s">
        <v>57</v>
      </c>
      <c r="B46" s="10">
        <f t="shared" si="0"/>
        <v>344</v>
      </c>
      <c r="C46" s="11">
        <f t="shared" si="1"/>
        <v>84</v>
      </c>
      <c r="D46" s="11">
        <v>75</v>
      </c>
      <c r="E46" s="11">
        <v>9</v>
      </c>
      <c r="F46" s="11">
        <f t="shared" si="2"/>
        <v>242</v>
      </c>
      <c r="G46" s="11">
        <v>210</v>
      </c>
      <c r="H46" s="11">
        <v>32</v>
      </c>
      <c r="I46" s="11">
        <v>0</v>
      </c>
      <c r="J46" s="11">
        <v>0</v>
      </c>
      <c r="K46" s="11">
        <v>18</v>
      </c>
    </row>
    <row r="47" spans="1:12" x14ac:dyDescent="0.25">
      <c r="A47" s="1" t="s">
        <v>58</v>
      </c>
      <c r="B47" s="10">
        <f t="shared" si="0"/>
        <v>440</v>
      </c>
      <c r="C47" s="11">
        <f t="shared" si="1"/>
        <v>215</v>
      </c>
      <c r="D47" s="11">
        <v>185</v>
      </c>
      <c r="E47" s="11">
        <v>30</v>
      </c>
      <c r="F47" s="11">
        <f t="shared" si="2"/>
        <v>203</v>
      </c>
      <c r="G47" s="11">
        <v>174</v>
      </c>
      <c r="H47" s="11">
        <v>29</v>
      </c>
      <c r="I47" s="11">
        <v>1</v>
      </c>
      <c r="J47" s="11">
        <v>0</v>
      </c>
      <c r="K47" s="11">
        <v>21</v>
      </c>
    </row>
    <row r="48" spans="1:12" x14ac:dyDescent="0.25">
      <c r="A48" s="1" t="s">
        <v>59</v>
      </c>
      <c r="B48" s="10">
        <f t="shared" si="0"/>
        <v>423</v>
      </c>
      <c r="C48" s="11">
        <f t="shared" si="1"/>
        <v>176</v>
      </c>
      <c r="D48" s="11">
        <v>157</v>
      </c>
      <c r="E48" s="11">
        <v>19</v>
      </c>
      <c r="F48" s="11">
        <f t="shared" si="2"/>
        <v>239</v>
      </c>
      <c r="G48" s="11">
        <v>183</v>
      </c>
      <c r="H48" s="11">
        <v>56</v>
      </c>
      <c r="I48" s="11">
        <v>0</v>
      </c>
      <c r="J48" s="11">
        <v>0</v>
      </c>
      <c r="K48" s="11">
        <v>8</v>
      </c>
    </row>
    <row r="49" spans="1:11" x14ac:dyDescent="0.25">
      <c r="A49" s="1" t="s">
        <v>60</v>
      </c>
      <c r="B49" s="10">
        <f t="shared" si="0"/>
        <v>188</v>
      </c>
      <c r="C49" s="11">
        <f t="shared" si="1"/>
        <v>61</v>
      </c>
      <c r="D49" s="11">
        <v>55</v>
      </c>
      <c r="E49" s="11">
        <v>6</v>
      </c>
      <c r="F49" s="11">
        <f t="shared" si="2"/>
        <v>119</v>
      </c>
      <c r="G49" s="11">
        <v>98</v>
      </c>
      <c r="H49" s="11">
        <v>21</v>
      </c>
      <c r="I49" s="11">
        <v>0</v>
      </c>
      <c r="J49" s="11">
        <v>1</v>
      </c>
      <c r="K49" s="11">
        <v>7</v>
      </c>
    </row>
    <row r="50" spans="1:11" x14ac:dyDescent="0.25">
      <c r="A50" s="1" t="s">
        <v>61</v>
      </c>
      <c r="B50" s="10">
        <f t="shared" si="0"/>
        <v>79</v>
      </c>
      <c r="C50" s="11">
        <f t="shared" si="1"/>
        <v>26</v>
      </c>
      <c r="D50" s="11">
        <v>25</v>
      </c>
      <c r="E50" s="11">
        <v>1</v>
      </c>
      <c r="F50" s="11">
        <f t="shared" si="2"/>
        <v>52</v>
      </c>
      <c r="G50" s="11">
        <v>39</v>
      </c>
      <c r="H50" s="11">
        <v>13</v>
      </c>
      <c r="I50" s="11">
        <v>0</v>
      </c>
      <c r="J50" s="11">
        <v>0</v>
      </c>
      <c r="K50" s="11">
        <v>1</v>
      </c>
    </row>
    <row r="51" spans="1:11" x14ac:dyDescent="0.25">
      <c r="A51" s="1" t="s">
        <v>62</v>
      </c>
      <c r="B51" s="10">
        <f t="shared" si="0"/>
        <v>215</v>
      </c>
      <c r="C51" s="11">
        <f t="shared" si="1"/>
        <v>52</v>
      </c>
      <c r="D51" s="11">
        <v>43</v>
      </c>
      <c r="E51" s="11">
        <v>9</v>
      </c>
      <c r="F51" s="11">
        <f t="shared" si="2"/>
        <v>155</v>
      </c>
      <c r="G51" s="11">
        <v>130</v>
      </c>
      <c r="H51" s="11">
        <v>25</v>
      </c>
      <c r="I51" s="11">
        <v>0</v>
      </c>
      <c r="J51" s="11">
        <v>0</v>
      </c>
      <c r="K51" s="11">
        <v>8</v>
      </c>
    </row>
    <row r="52" spans="1:11" x14ac:dyDescent="0.25">
      <c r="A52" s="1" t="s">
        <v>63</v>
      </c>
      <c r="B52" s="10">
        <f t="shared" si="0"/>
        <v>80</v>
      </c>
      <c r="C52" s="11">
        <f t="shared" si="1"/>
        <v>26</v>
      </c>
      <c r="D52" s="11">
        <v>25</v>
      </c>
      <c r="E52" s="11">
        <v>1</v>
      </c>
      <c r="F52" s="11">
        <f t="shared" si="2"/>
        <v>54</v>
      </c>
      <c r="G52" s="11">
        <v>48</v>
      </c>
      <c r="H52" s="11">
        <v>6</v>
      </c>
      <c r="I52" s="11">
        <v>0</v>
      </c>
      <c r="J52" s="11">
        <v>0</v>
      </c>
      <c r="K52" s="11">
        <v>0</v>
      </c>
    </row>
    <row r="53" spans="1:11" x14ac:dyDescent="0.25">
      <c r="A53" s="1" t="s">
        <v>64</v>
      </c>
      <c r="B53" s="10">
        <f t="shared" si="0"/>
        <v>100</v>
      </c>
      <c r="C53" s="11">
        <f t="shared" si="1"/>
        <v>47</v>
      </c>
      <c r="D53" s="11">
        <v>43</v>
      </c>
      <c r="E53" s="11">
        <v>4</v>
      </c>
      <c r="F53" s="11">
        <f t="shared" si="2"/>
        <v>49</v>
      </c>
      <c r="G53" s="11">
        <v>35</v>
      </c>
      <c r="H53" s="11">
        <v>14</v>
      </c>
      <c r="I53" s="11">
        <v>0</v>
      </c>
      <c r="J53" s="11">
        <v>0</v>
      </c>
      <c r="K53" s="11">
        <v>4</v>
      </c>
    </row>
    <row r="54" spans="1:11" x14ac:dyDescent="0.25">
      <c r="A54" s="1" t="s">
        <v>65</v>
      </c>
      <c r="B54" s="10">
        <f t="shared" si="0"/>
        <v>465</v>
      </c>
      <c r="C54" s="11">
        <f t="shared" si="1"/>
        <v>206</v>
      </c>
      <c r="D54" s="11">
        <v>189</v>
      </c>
      <c r="E54" s="11">
        <v>17</v>
      </c>
      <c r="F54" s="11">
        <f t="shared" si="2"/>
        <v>245</v>
      </c>
      <c r="G54" s="11">
        <v>208</v>
      </c>
      <c r="H54" s="11">
        <v>37</v>
      </c>
      <c r="I54" s="11">
        <v>0</v>
      </c>
      <c r="J54" s="11">
        <v>0</v>
      </c>
      <c r="K54" s="11">
        <v>14</v>
      </c>
    </row>
    <row r="55" spans="1:11" x14ac:dyDescent="0.25">
      <c r="A55" s="1" t="s">
        <v>66</v>
      </c>
      <c r="B55" s="10">
        <f t="shared" si="0"/>
        <v>61</v>
      </c>
      <c r="C55" s="11">
        <f t="shared" si="1"/>
        <v>39</v>
      </c>
      <c r="D55" s="11">
        <v>37</v>
      </c>
      <c r="E55" s="11">
        <v>2</v>
      </c>
      <c r="F55" s="11">
        <f t="shared" si="2"/>
        <v>19</v>
      </c>
      <c r="G55" s="11">
        <v>17</v>
      </c>
      <c r="H55" s="11">
        <v>2</v>
      </c>
      <c r="I55" s="11">
        <v>0</v>
      </c>
      <c r="J55" s="11">
        <v>0</v>
      </c>
      <c r="K55" s="11">
        <v>3</v>
      </c>
    </row>
    <row r="56" spans="1:11" x14ac:dyDescent="0.25">
      <c r="A56" s="1" t="s">
        <v>67</v>
      </c>
      <c r="B56" s="10">
        <f t="shared" si="0"/>
        <v>575</v>
      </c>
      <c r="C56" s="11">
        <f t="shared" si="1"/>
        <v>300</v>
      </c>
      <c r="D56" s="11">
        <v>270</v>
      </c>
      <c r="E56" s="11">
        <v>30</v>
      </c>
      <c r="F56" s="11">
        <f t="shared" si="2"/>
        <v>246</v>
      </c>
      <c r="G56" s="11">
        <v>203</v>
      </c>
      <c r="H56" s="11">
        <v>43</v>
      </c>
      <c r="I56" s="11">
        <v>0</v>
      </c>
      <c r="J56" s="11">
        <v>0</v>
      </c>
      <c r="K56" s="11">
        <v>29</v>
      </c>
    </row>
    <row r="57" spans="1:11" x14ac:dyDescent="0.25">
      <c r="A57" s="1" t="s">
        <v>68</v>
      </c>
      <c r="B57" s="10">
        <f t="shared" si="0"/>
        <v>206</v>
      </c>
      <c r="C57" s="11">
        <f t="shared" si="1"/>
        <v>113</v>
      </c>
      <c r="D57" s="11">
        <v>106</v>
      </c>
      <c r="E57" s="11">
        <v>7</v>
      </c>
      <c r="F57" s="11">
        <f t="shared" si="2"/>
        <v>79</v>
      </c>
      <c r="G57" s="11">
        <v>69</v>
      </c>
      <c r="H57" s="11">
        <v>10</v>
      </c>
      <c r="I57" s="11">
        <v>0</v>
      </c>
      <c r="J57" s="11">
        <v>2</v>
      </c>
      <c r="K57" s="11">
        <v>12</v>
      </c>
    </row>
    <row r="58" spans="1:11" x14ac:dyDescent="0.25">
      <c r="A58" s="1" t="s">
        <v>69</v>
      </c>
      <c r="B58" s="10">
        <f t="shared" si="0"/>
        <v>26</v>
      </c>
      <c r="C58" s="11">
        <f t="shared" si="1"/>
        <v>14</v>
      </c>
      <c r="D58" s="11">
        <v>13</v>
      </c>
      <c r="E58" s="11">
        <v>1</v>
      </c>
      <c r="F58" s="11">
        <f t="shared" si="2"/>
        <v>11</v>
      </c>
      <c r="G58" s="11">
        <v>10</v>
      </c>
      <c r="H58" s="11">
        <v>1</v>
      </c>
      <c r="I58" s="11">
        <v>0</v>
      </c>
      <c r="J58" s="11">
        <v>0</v>
      </c>
      <c r="K58" s="11">
        <v>1</v>
      </c>
    </row>
    <row r="59" spans="1:11" x14ac:dyDescent="0.25">
      <c r="A59" s="1" t="s">
        <v>70</v>
      </c>
      <c r="B59" s="10">
        <f t="shared" si="0"/>
        <v>58</v>
      </c>
      <c r="C59" s="11">
        <f t="shared" si="1"/>
        <v>28</v>
      </c>
      <c r="D59" s="11">
        <v>26</v>
      </c>
      <c r="E59" s="11">
        <v>2</v>
      </c>
      <c r="F59" s="11">
        <f t="shared" si="2"/>
        <v>27</v>
      </c>
      <c r="G59" s="11">
        <v>23</v>
      </c>
      <c r="H59" s="11">
        <v>4</v>
      </c>
      <c r="I59" s="11">
        <v>0</v>
      </c>
      <c r="J59" s="11">
        <v>0</v>
      </c>
      <c r="K59" s="11">
        <v>3</v>
      </c>
    </row>
    <row r="60" spans="1:11" x14ac:dyDescent="0.25">
      <c r="A60" s="1" t="s">
        <v>71</v>
      </c>
      <c r="B60" s="10">
        <f t="shared" si="0"/>
        <v>0</v>
      </c>
      <c r="C60" s="11">
        <f t="shared" si="1"/>
        <v>0</v>
      </c>
      <c r="D60" s="11">
        <v>0</v>
      </c>
      <c r="E60" s="11">
        <v>0</v>
      </c>
      <c r="F60" s="11">
        <f t="shared" si="2"/>
        <v>0</v>
      </c>
      <c r="G60" s="11">
        <v>0</v>
      </c>
      <c r="H60" s="11">
        <v>0</v>
      </c>
      <c r="I60" s="11">
        <v>0</v>
      </c>
      <c r="J60" s="11">
        <v>0</v>
      </c>
      <c r="K60" s="11">
        <v>0</v>
      </c>
    </row>
    <row r="61" spans="1:11" x14ac:dyDescent="0.25">
      <c r="A61" s="1" t="s">
        <v>72</v>
      </c>
      <c r="B61" s="10">
        <f t="shared" si="0"/>
        <v>345</v>
      </c>
      <c r="C61" s="11">
        <f t="shared" si="1"/>
        <v>195</v>
      </c>
      <c r="D61" s="11">
        <v>176</v>
      </c>
      <c r="E61" s="11">
        <v>19</v>
      </c>
      <c r="F61" s="11">
        <f t="shared" si="2"/>
        <v>141</v>
      </c>
      <c r="G61" s="11">
        <v>111</v>
      </c>
      <c r="H61" s="11">
        <v>30</v>
      </c>
      <c r="I61" s="11">
        <v>0</v>
      </c>
      <c r="J61" s="11">
        <v>0</v>
      </c>
      <c r="K61" s="11">
        <v>9</v>
      </c>
    </row>
    <row r="62" spans="1:11" x14ac:dyDescent="0.25">
      <c r="A62" s="1" t="s">
        <v>73</v>
      </c>
      <c r="B62" s="10">
        <f t="shared" si="0"/>
        <v>346</v>
      </c>
      <c r="C62" s="11">
        <f t="shared" si="1"/>
        <v>164</v>
      </c>
      <c r="D62" s="11">
        <v>155</v>
      </c>
      <c r="E62" s="11">
        <v>9</v>
      </c>
      <c r="F62" s="11">
        <f t="shared" si="2"/>
        <v>171</v>
      </c>
      <c r="G62" s="11">
        <v>152</v>
      </c>
      <c r="H62" s="11">
        <v>19</v>
      </c>
      <c r="I62" s="11">
        <v>0</v>
      </c>
      <c r="J62" s="11">
        <v>1</v>
      </c>
      <c r="K62" s="11">
        <v>10</v>
      </c>
    </row>
    <row r="63" spans="1:11" x14ac:dyDescent="0.25">
      <c r="A63" s="1" t="s">
        <v>74</v>
      </c>
      <c r="B63" s="10">
        <f t="shared" si="0"/>
        <v>246</v>
      </c>
      <c r="C63" s="11">
        <f t="shared" si="1"/>
        <v>116</v>
      </c>
      <c r="D63" s="11">
        <v>106</v>
      </c>
      <c r="E63" s="11">
        <v>10</v>
      </c>
      <c r="F63" s="11">
        <f t="shared" si="2"/>
        <v>112</v>
      </c>
      <c r="G63" s="11">
        <v>98</v>
      </c>
      <c r="H63" s="11">
        <v>14</v>
      </c>
      <c r="I63" s="11">
        <v>0</v>
      </c>
      <c r="J63" s="11">
        <v>0</v>
      </c>
      <c r="K63" s="11">
        <v>18</v>
      </c>
    </row>
    <row r="64" spans="1:11" x14ac:dyDescent="0.25">
      <c r="A64" s="1" t="s">
        <v>75</v>
      </c>
      <c r="B64" s="10">
        <f t="shared" si="0"/>
        <v>79</v>
      </c>
      <c r="C64" s="11">
        <f t="shared" si="1"/>
        <v>40</v>
      </c>
      <c r="D64" s="11">
        <v>38</v>
      </c>
      <c r="E64" s="11">
        <v>2</v>
      </c>
      <c r="F64" s="11">
        <f t="shared" si="2"/>
        <v>39</v>
      </c>
      <c r="G64" s="11">
        <v>33</v>
      </c>
      <c r="H64" s="11">
        <v>6</v>
      </c>
      <c r="I64" s="11">
        <v>0</v>
      </c>
      <c r="J64" s="11">
        <v>0</v>
      </c>
      <c r="K64" s="11">
        <v>0</v>
      </c>
    </row>
    <row r="65" spans="1:12" x14ac:dyDescent="0.25">
      <c r="A65" s="1" t="s">
        <v>76</v>
      </c>
      <c r="B65" s="10">
        <f t="shared" si="0"/>
        <v>322</v>
      </c>
      <c r="C65" s="11">
        <f t="shared" si="1"/>
        <v>158</v>
      </c>
      <c r="D65" s="11">
        <v>141</v>
      </c>
      <c r="E65" s="11">
        <v>17</v>
      </c>
      <c r="F65" s="11">
        <f t="shared" si="2"/>
        <v>148</v>
      </c>
      <c r="G65" s="11">
        <v>125</v>
      </c>
      <c r="H65" s="11">
        <v>23</v>
      </c>
      <c r="I65" s="11">
        <v>1</v>
      </c>
      <c r="J65" s="11">
        <v>1</v>
      </c>
      <c r="K65" s="11">
        <v>14</v>
      </c>
      <c r="L65" s="9"/>
    </row>
    <row r="66" spans="1:12" x14ac:dyDescent="0.25">
      <c r="A66" s="1" t="s">
        <v>77</v>
      </c>
      <c r="B66" s="10">
        <f t="shared" si="0"/>
        <v>257</v>
      </c>
      <c r="C66" s="11">
        <f t="shared" si="1"/>
        <v>120</v>
      </c>
      <c r="D66" s="11">
        <v>110</v>
      </c>
      <c r="E66" s="11">
        <v>10</v>
      </c>
      <c r="F66" s="11">
        <f t="shared" si="2"/>
        <v>123</v>
      </c>
      <c r="G66" s="11">
        <v>99</v>
      </c>
      <c r="H66" s="11">
        <v>24</v>
      </c>
      <c r="I66" s="11">
        <v>0</v>
      </c>
      <c r="J66" s="11">
        <v>2</v>
      </c>
      <c r="K66" s="11">
        <v>12</v>
      </c>
    </row>
    <row r="67" spans="1:12" x14ac:dyDescent="0.25">
      <c r="A67" s="1" t="s">
        <v>78</v>
      </c>
      <c r="B67" s="10">
        <f t="shared" si="0"/>
        <v>255</v>
      </c>
      <c r="C67" s="11">
        <f t="shared" si="1"/>
        <v>144</v>
      </c>
      <c r="D67" s="11">
        <v>135</v>
      </c>
      <c r="E67" s="11">
        <v>9</v>
      </c>
      <c r="F67" s="11">
        <f t="shared" si="2"/>
        <v>101</v>
      </c>
      <c r="G67" s="11">
        <v>81</v>
      </c>
      <c r="H67" s="11">
        <v>20</v>
      </c>
      <c r="I67" s="11">
        <v>0</v>
      </c>
      <c r="J67" s="11">
        <v>0</v>
      </c>
      <c r="K67" s="11">
        <v>10</v>
      </c>
    </row>
    <row r="68" spans="1:12" x14ac:dyDescent="0.25">
      <c r="A68" s="1" t="s">
        <v>79</v>
      </c>
      <c r="B68" s="10">
        <f t="shared" ref="B68:B94" si="3">SUM(C68,F68,I68:K68)</f>
        <v>221</v>
      </c>
      <c r="C68" s="11">
        <f t="shared" ref="C68:C94" si="4">SUM(D68:E68)</f>
        <v>105</v>
      </c>
      <c r="D68" s="11">
        <v>102</v>
      </c>
      <c r="E68" s="11">
        <v>3</v>
      </c>
      <c r="F68" s="11">
        <f t="shared" ref="F68:F94" si="5">SUM(G68:H68)</f>
        <v>108</v>
      </c>
      <c r="G68" s="11">
        <v>96</v>
      </c>
      <c r="H68" s="11">
        <v>12</v>
      </c>
      <c r="I68" s="11">
        <v>0</v>
      </c>
      <c r="J68" s="11">
        <v>0</v>
      </c>
      <c r="K68" s="11">
        <v>8</v>
      </c>
    </row>
    <row r="69" spans="1:12" x14ac:dyDescent="0.25">
      <c r="A69" s="1" t="s">
        <v>80</v>
      </c>
      <c r="B69" s="10">
        <f t="shared" si="3"/>
        <v>160</v>
      </c>
      <c r="C69" s="11">
        <f t="shared" si="4"/>
        <v>80</v>
      </c>
      <c r="D69" s="11">
        <v>68</v>
      </c>
      <c r="E69" s="11">
        <v>12</v>
      </c>
      <c r="F69" s="11">
        <f t="shared" si="5"/>
        <v>72</v>
      </c>
      <c r="G69" s="11">
        <v>54</v>
      </c>
      <c r="H69" s="11">
        <v>18</v>
      </c>
      <c r="I69" s="11">
        <v>0</v>
      </c>
      <c r="J69" s="11">
        <v>0</v>
      </c>
      <c r="K69" s="11">
        <v>8</v>
      </c>
    </row>
    <row r="70" spans="1:12" x14ac:dyDescent="0.25">
      <c r="A70" s="1" t="s">
        <v>81</v>
      </c>
      <c r="B70" s="10">
        <f t="shared" si="3"/>
        <v>2</v>
      </c>
      <c r="C70" s="11">
        <f t="shared" si="4"/>
        <v>1</v>
      </c>
      <c r="D70" s="11">
        <v>0</v>
      </c>
      <c r="E70" s="11">
        <v>1</v>
      </c>
      <c r="F70" s="11">
        <f t="shared" si="5"/>
        <v>1</v>
      </c>
      <c r="G70" s="11">
        <v>1</v>
      </c>
      <c r="H70" s="11">
        <v>0</v>
      </c>
      <c r="I70" s="11">
        <v>0</v>
      </c>
      <c r="J70" s="11">
        <v>0</v>
      </c>
      <c r="K70" s="11">
        <v>0</v>
      </c>
    </row>
    <row r="71" spans="1:12" x14ac:dyDescent="0.25">
      <c r="A71" s="1" t="s">
        <v>82</v>
      </c>
      <c r="B71" s="10">
        <f t="shared" si="3"/>
        <v>254</v>
      </c>
      <c r="C71" s="11">
        <f t="shared" si="4"/>
        <v>82</v>
      </c>
      <c r="D71" s="11">
        <v>73</v>
      </c>
      <c r="E71" s="11">
        <v>9</v>
      </c>
      <c r="F71" s="11">
        <f t="shared" si="5"/>
        <v>158</v>
      </c>
      <c r="G71" s="11">
        <v>139</v>
      </c>
      <c r="H71" s="11">
        <v>19</v>
      </c>
      <c r="I71" s="11">
        <v>0</v>
      </c>
      <c r="J71" s="11">
        <v>0</v>
      </c>
      <c r="K71" s="11">
        <v>14</v>
      </c>
    </row>
    <row r="72" spans="1:12" x14ac:dyDescent="0.25">
      <c r="A72" s="1" t="s">
        <v>83</v>
      </c>
      <c r="B72" s="10">
        <f t="shared" si="3"/>
        <v>222</v>
      </c>
      <c r="C72" s="11">
        <f t="shared" si="4"/>
        <v>74</v>
      </c>
      <c r="D72" s="11">
        <v>72</v>
      </c>
      <c r="E72" s="11">
        <v>2</v>
      </c>
      <c r="F72" s="11">
        <f t="shared" si="5"/>
        <v>135</v>
      </c>
      <c r="G72" s="11">
        <v>122</v>
      </c>
      <c r="H72" s="11">
        <v>13</v>
      </c>
      <c r="I72" s="11">
        <v>0</v>
      </c>
      <c r="J72" s="11">
        <v>0</v>
      </c>
      <c r="K72" s="11">
        <v>13</v>
      </c>
    </row>
    <row r="73" spans="1:12" x14ac:dyDescent="0.25">
      <c r="A73" s="1" t="s">
        <v>84</v>
      </c>
      <c r="B73" s="10">
        <f t="shared" si="3"/>
        <v>437</v>
      </c>
      <c r="C73" s="11">
        <f t="shared" si="4"/>
        <v>167</v>
      </c>
      <c r="D73" s="11">
        <v>159</v>
      </c>
      <c r="E73" s="11">
        <v>8</v>
      </c>
      <c r="F73" s="11">
        <f t="shared" si="5"/>
        <v>258</v>
      </c>
      <c r="G73" s="11">
        <v>225</v>
      </c>
      <c r="H73" s="11">
        <v>33</v>
      </c>
      <c r="I73" s="11">
        <v>0</v>
      </c>
      <c r="J73" s="11">
        <v>0</v>
      </c>
      <c r="K73" s="11">
        <v>12</v>
      </c>
    </row>
    <row r="74" spans="1:12" x14ac:dyDescent="0.25">
      <c r="A74" s="1" t="s">
        <v>85</v>
      </c>
      <c r="B74" s="10">
        <f t="shared" si="3"/>
        <v>107</v>
      </c>
      <c r="C74" s="11">
        <f t="shared" si="4"/>
        <v>24</v>
      </c>
      <c r="D74" s="11">
        <v>23</v>
      </c>
      <c r="E74" s="11">
        <v>1</v>
      </c>
      <c r="F74" s="11">
        <f t="shared" si="5"/>
        <v>80</v>
      </c>
      <c r="G74" s="11">
        <v>64</v>
      </c>
      <c r="H74" s="11">
        <v>16</v>
      </c>
      <c r="I74" s="11">
        <v>0</v>
      </c>
      <c r="J74" s="11">
        <v>1</v>
      </c>
      <c r="K74" s="11">
        <v>2</v>
      </c>
    </row>
    <row r="75" spans="1:12" x14ac:dyDescent="0.25">
      <c r="A75" s="1" t="s">
        <v>86</v>
      </c>
      <c r="B75" s="10">
        <f t="shared" si="3"/>
        <v>356</v>
      </c>
      <c r="C75" s="11">
        <f t="shared" si="4"/>
        <v>70</v>
      </c>
      <c r="D75" s="11">
        <v>60</v>
      </c>
      <c r="E75" s="11">
        <v>10</v>
      </c>
      <c r="F75" s="11">
        <f t="shared" si="5"/>
        <v>258</v>
      </c>
      <c r="G75" s="11">
        <v>228</v>
      </c>
      <c r="H75" s="11">
        <v>30</v>
      </c>
      <c r="I75" s="11">
        <v>0</v>
      </c>
      <c r="J75" s="11">
        <v>0</v>
      </c>
      <c r="K75" s="11">
        <v>28</v>
      </c>
    </row>
    <row r="76" spans="1:12" x14ac:dyDescent="0.25">
      <c r="A76" s="1" t="s">
        <v>87</v>
      </c>
      <c r="B76" s="10">
        <f t="shared" si="3"/>
        <v>450</v>
      </c>
      <c r="C76" s="11">
        <f t="shared" si="4"/>
        <v>219</v>
      </c>
      <c r="D76" s="11">
        <v>198</v>
      </c>
      <c r="E76" s="11">
        <v>21</v>
      </c>
      <c r="F76" s="11">
        <f t="shared" si="5"/>
        <v>199</v>
      </c>
      <c r="G76" s="11">
        <v>163</v>
      </c>
      <c r="H76" s="11">
        <v>36</v>
      </c>
      <c r="I76" s="11">
        <v>1</v>
      </c>
      <c r="J76" s="11">
        <v>0</v>
      </c>
      <c r="K76" s="11">
        <v>31</v>
      </c>
    </row>
    <row r="77" spans="1:12" x14ac:dyDescent="0.25">
      <c r="A77" s="1" t="s">
        <v>88</v>
      </c>
      <c r="B77" s="10">
        <f t="shared" si="3"/>
        <v>377</v>
      </c>
      <c r="C77" s="11">
        <f t="shared" si="4"/>
        <v>194</v>
      </c>
      <c r="D77" s="11">
        <v>172</v>
      </c>
      <c r="E77" s="11">
        <v>22</v>
      </c>
      <c r="F77" s="11">
        <f t="shared" si="5"/>
        <v>172</v>
      </c>
      <c r="G77" s="11">
        <v>139</v>
      </c>
      <c r="H77" s="11">
        <v>33</v>
      </c>
      <c r="I77" s="11">
        <v>0</v>
      </c>
      <c r="J77" s="11">
        <v>0</v>
      </c>
      <c r="K77" s="11">
        <v>11</v>
      </c>
    </row>
    <row r="78" spans="1:12" x14ac:dyDescent="0.25">
      <c r="A78" s="1" t="s">
        <v>89</v>
      </c>
      <c r="B78" s="10">
        <f t="shared" si="3"/>
        <v>465</v>
      </c>
      <c r="C78" s="11">
        <f t="shared" si="4"/>
        <v>276</v>
      </c>
      <c r="D78" s="11">
        <v>247</v>
      </c>
      <c r="E78" s="11">
        <v>29</v>
      </c>
      <c r="F78" s="11">
        <f t="shared" si="5"/>
        <v>168</v>
      </c>
      <c r="G78" s="11">
        <v>142</v>
      </c>
      <c r="H78" s="11">
        <v>26</v>
      </c>
      <c r="I78" s="11">
        <v>0</v>
      </c>
      <c r="J78" s="11">
        <v>1</v>
      </c>
      <c r="K78" s="11">
        <v>20</v>
      </c>
    </row>
    <row r="79" spans="1:12" x14ac:dyDescent="0.25">
      <c r="A79" s="1" t="s">
        <v>90</v>
      </c>
      <c r="B79" s="10">
        <f t="shared" si="3"/>
        <v>354</v>
      </c>
      <c r="C79" s="11">
        <f t="shared" si="4"/>
        <v>215</v>
      </c>
      <c r="D79" s="11">
        <v>180</v>
      </c>
      <c r="E79" s="11">
        <v>35</v>
      </c>
      <c r="F79" s="11">
        <f t="shared" si="5"/>
        <v>118</v>
      </c>
      <c r="G79" s="11">
        <v>100</v>
      </c>
      <c r="H79" s="11">
        <v>18</v>
      </c>
      <c r="I79" s="11">
        <v>0</v>
      </c>
      <c r="J79" s="11">
        <v>0</v>
      </c>
      <c r="K79" s="11">
        <v>21</v>
      </c>
    </row>
    <row r="80" spans="1:12" x14ac:dyDescent="0.25">
      <c r="A80" s="1" t="s">
        <v>91</v>
      </c>
      <c r="B80" s="10">
        <f t="shared" si="3"/>
        <v>392</v>
      </c>
      <c r="C80" s="11">
        <f t="shared" si="4"/>
        <v>194</v>
      </c>
      <c r="D80" s="11">
        <v>171</v>
      </c>
      <c r="E80" s="11">
        <v>23</v>
      </c>
      <c r="F80" s="11">
        <f t="shared" si="5"/>
        <v>187</v>
      </c>
      <c r="G80" s="11">
        <v>128</v>
      </c>
      <c r="H80" s="11">
        <v>59</v>
      </c>
      <c r="I80" s="11">
        <v>0</v>
      </c>
      <c r="J80" s="11">
        <v>0</v>
      </c>
      <c r="K80" s="11">
        <v>11</v>
      </c>
    </row>
    <row r="81" spans="1:11" x14ac:dyDescent="0.25">
      <c r="A81" s="1" t="s">
        <v>92</v>
      </c>
      <c r="B81" s="10">
        <f t="shared" si="3"/>
        <v>250</v>
      </c>
      <c r="C81" s="11">
        <f t="shared" si="4"/>
        <v>118</v>
      </c>
      <c r="D81" s="11">
        <v>97</v>
      </c>
      <c r="E81" s="11">
        <v>21</v>
      </c>
      <c r="F81" s="11">
        <f t="shared" si="5"/>
        <v>126</v>
      </c>
      <c r="G81" s="11">
        <v>95</v>
      </c>
      <c r="H81" s="11">
        <v>31</v>
      </c>
      <c r="I81" s="11">
        <v>0</v>
      </c>
      <c r="J81" s="11">
        <v>0</v>
      </c>
      <c r="K81" s="11">
        <v>6</v>
      </c>
    </row>
    <row r="82" spans="1:11" x14ac:dyDescent="0.25">
      <c r="A82" s="1" t="s">
        <v>93</v>
      </c>
      <c r="B82" s="10">
        <f t="shared" si="3"/>
        <v>481</v>
      </c>
      <c r="C82" s="11">
        <f t="shared" si="4"/>
        <v>170</v>
      </c>
      <c r="D82" s="11">
        <v>154</v>
      </c>
      <c r="E82" s="11">
        <v>16</v>
      </c>
      <c r="F82" s="11">
        <f t="shared" si="5"/>
        <v>286</v>
      </c>
      <c r="G82" s="11">
        <v>205</v>
      </c>
      <c r="H82" s="11">
        <v>81</v>
      </c>
      <c r="I82" s="11">
        <v>0</v>
      </c>
      <c r="J82" s="11">
        <v>0</v>
      </c>
      <c r="K82" s="11">
        <v>25</v>
      </c>
    </row>
    <row r="83" spans="1:11" x14ac:dyDescent="0.25">
      <c r="A83" s="1" t="s">
        <v>94</v>
      </c>
      <c r="B83" s="10">
        <f t="shared" si="3"/>
        <v>235</v>
      </c>
      <c r="C83" s="11">
        <f t="shared" si="4"/>
        <v>85</v>
      </c>
      <c r="D83" s="11">
        <v>76</v>
      </c>
      <c r="E83" s="11">
        <v>9</v>
      </c>
      <c r="F83" s="11">
        <f t="shared" si="5"/>
        <v>134</v>
      </c>
      <c r="G83" s="11">
        <v>103</v>
      </c>
      <c r="H83" s="11">
        <v>31</v>
      </c>
      <c r="I83" s="11">
        <v>0</v>
      </c>
      <c r="J83" s="11">
        <v>0</v>
      </c>
      <c r="K83" s="11">
        <v>16</v>
      </c>
    </row>
    <row r="84" spans="1:11" x14ac:dyDescent="0.25">
      <c r="A84" s="1" t="s">
        <v>95</v>
      </c>
      <c r="B84" s="10">
        <f t="shared" si="3"/>
        <v>269</v>
      </c>
      <c r="C84" s="11">
        <f t="shared" si="4"/>
        <v>81</v>
      </c>
      <c r="D84" s="11">
        <v>75</v>
      </c>
      <c r="E84" s="11">
        <v>6</v>
      </c>
      <c r="F84" s="11">
        <f t="shared" si="5"/>
        <v>172</v>
      </c>
      <c r="G84" s="11">
        <v>147</v>
      </c>
      <c r="H84" s="11">
        <v>25</v>
      </c>
      <c r="I84" s="11">
        <v>2</v>
      </c>
      <c r="J84" s="11">
        <v>0</v>
      </c>
      <c r="K84" s="11">
        <v>14</v>
      </c>
    </row>
    <row r="85" spans="1:11" x14ac:dyDescent="0.25">
      <c r="A85" s="1" t="s">
        <v>96</v>
      </c>
      <c r="B85" s="10">
        <f t="shared" si="3"/>
        <v>621</v>
      </c>
      <c r="C85" s="11">
        <f t="shared" si="4"/>
        <v>213</v>
      </c>
      <c r="D85" s="11">
        <v>196</v>
      </c>
      <c r="E85" s="11">
        <v>17</v>
      </c>
      <c r="F85" s="11">
        <f t="shared" si="5"/>
        <v>382</v>
      </c>
      <c r="G85" s="11">
        <v>318</v>
      </c>
      <c r="H85" s="11">
        <v>64</v>
      </c>
      <c r="I85" s="11">
        <v>0</v>
      </c>
      <c r="J85" s="11">
        <v>0</v>
      </c>
      <c r="K85" s="11">
        <v>26</v>
      </c>
    </row>
    <row r="86" spans="1:11" x14ac:dyDescent="0.25">
      <c r="A86" s="1" t="s">
        <v>97</v>
      </c>
      <c r="B86" s="10">
        <f t="shared" si="3"/>
        <v>125</v>
      </c>
      <c r="C86" s="11">
        <f t="shared" si="4"/>
        <v>27</v>
      </c>
      <c r="D86" s="11">
        <v>22</v>
      </c>
      <c r="E86" s="11">
        <v>5</v>
      </c>
      <c r="F86" s="11">
        <f t="shared" si="5"/>
        <v>91</v>
      </c>
      <c r="G86" s="11">
        <v>76</v>
      </c>
      <c r="H86" s="11">
        <v>15</v>
      </c>
      <c r="I86" s="11">
        <v>0</v>
      </c>
      <c r="J86" s="11">
        <v>0</v>
      </c>
      <c r="K86" s="11">
        <v>7</v>
      </c>
    </row>
    <row r="87" spans="1:11" x14ac:dyDescent="0.25">
      <c r="A87" s="1" t="s">
        <v>98</v>
      </c>
      <c r="B87" s="10">
        <f t="shared" si="3"/>
        <v>101</v>
      </c>
      <c r="C87" s="11">
        <f t="shared" si="4"/>
        <v>42</v>
      </c>
      <c r="D87" s="11">
        <v>39</v>
      </c>
      <c r="E87" s="11">
        <v>3</v>
      </c>
      <c r="F87" s="11">
        <f t="shared" si="5"/>
        <v>55</v>
      </c>
      <c r="G87" s="11">
        <v>49</v>
      </c>
      <c r="H87" s="11">
        <v>6</v>
      </c>
      <c r="I87" s="11">
        <v>0</v>
      </c>
      <c r="J87" s="11">
        <v>0</v>
      </c>
      <c r="K87" s="11">
        <v>4</v>
      </c>
    </row>
    <row r="88" spans="1:11" x14ac:dyDescent="0.25">
      <c r="A88" s="1" t="s">
        <v>99</v>
      </c>
      <c r="B88" s="10">
        <f t="shared" si="3"/>
        <v>182</v>
      </c>
      <c r="C88" s="11">
        <f t="shared" si="4"/>
        <v>47</v>
      </c>
      <c r="D88" s="11">
        <v>41</v>
      </c>
      <c r="E88" s="11">
        <v>6</v>
      </c>
      <c r="F88" s="11">
        <f t="shared" si="5"/>
        <v>134</v>
      </c>
      <c r="G88" s="11">
        <v>111</v>
      </c>
      <c r="H88" s="11">
        <v>23</v>
      </c>
      <c r="I88" s="11">
        <v>0</v>
      </c>
      <c r="J88" s="11">
        <v>0</v>
      </c>
      <c r="K88" s="11">
        <v>1</v>
      </c>
    </row>
    <row r="89" spans="1:11" x14ac:dyDescent="0.25">
      <c r="A89" s="1" t="s">
        <v>100</v>
      </c>
      <c r="B89" s="10">
        <f t="shared" si="3"/>
        <v>25</v>
      </c>
      <c r="C89" s="11">
        <f t="shared" si="4"/>
        <v>11</v>
      </c>
      <c r="D89" s="11">
        <v>10</v>
      </c>
      <c r="E89" s="11">
        <v>1</v>
      </c>
      <c r="F89" s="11">
        <f t="shared" si="5"/>
        <v>14</v>
      </c>
      <c r="G89" s="11">
        <v>12</v>
      </c>
      <c r="H89" s="11">
        <v>2</v>
      </c>
      <c r="I89" s="11">
        <v>0</v>
      </c>
      <c r="J89" s="11">
        <v>0</v>
      </c>
      <c r="K89" s="11">
        <v>0</v>
      </c>
    </row>
    <row r="90" spans="1:11" x14ac:dyDescent="0.25">
      <c r="A90" s="1" t="s">
        <v>101</v>
      </c>
      <c r="B90" s="10">
        <f t="shared" si="3"/>
        <v>222</v>
      </c>
      <c r="C90" s="11">
        <f t="shared" si="4"/>
        <v>71</v>
      </c>
      <c r="D90" s="11">
        <v>64</v>
      </c>
      <c r="E90" s="11">
        <v>7</v>
      </c>
      <c r="F90" s="11">
        <f t="shared" si="5"/>
        <v>130</v>
      </c>
      <c r="G90" s="11">
        <v>110</v>
      </c>
      <c r="H90" s="11">
        <v>20</v>
      </c>
      <c r="I90" s="11">
        <v>0</v>
      </c>
      <c r="J90" s="11">
        <v>0</v>
      </c>
      <c r="K90" s="11">
        <v>21</v>
      </c>
    </row>
    <row r="91" spans="1:11" x14ac:dyDescent="0.25">
      <c r="A91" s="1" t="s">
        <v>102</v>
      </c>
      <c r="B91" s="10">
        <f t="shared" si="3"/>
        <v>151</v>
      </c>
      <c r="C91" s="11">
        <f t="shared" si="4"/>
        <v>45</v>
      </c>
      <c r="D91" s="11">
        <v>41</v>
      </c>
      <c r="E91" s="11">
        <v>4</v>
      </c>
      <c r="F91" s="11">
        <f t="shared" si="5"/>
        <v>101</v>
      </c>
      <c r="G91" s="11">
        <v>82</v>
      </c>
      <c r="H91" s="11">
        <v>19</v>
      </c>
      <c r="I91" s="11">
        <v>0</v>
      </c>
      <c r="J91" s="11">
        <v>1</v>
      </c>
      <c r="K91" s="11">
        <v>4</v>
      </c>
    </row>
    <row r="92" spans="1:11" x14ac:dyDescent="0.25">
      <c r="A92" s="1" t="s">
        <v>103</v>
      </c>
      <c r="B92" s="10">
        <f t="shared" si="3"/>
        <v>276</v>
      </c>
      <c r="C92" s="11">
        <f t="shared" si="4"/>
        <v>123</v>
      </c>
      <c r="D92" s="11">
        <v>111</v>
      </c>
      <c r="E92" s="11">
        <v>12</v>
      </c>
      <c r="F92" s="11">
        <f t="shared" si="5"/>
        <v>145</v>
      </c>
      <c r="G92" s="11">
        <v>120</v>
      </c>
      <c r="H92" s="11">
        <v>25</v>
      </c>
      <c r="I92" s="11">
        <v>0</v>
      </c>
      <c r="J92" s="11">
        <v>0</v>
      </c>
      <c r="K92" s="11">
        <v>8</v>
      </c>
    </row>
    <row r="93" spans="1:11" x14ac:dyDescent="0.25">
      <c r="A93" s="1" t="s">
        <v>104</v>
      </c>
      <c r="B93" s="10">
        <f t="shared" si="3"/>
        <v>194</v>
      </c>
      <c r="C93" s="11">
        <f t="shared" si="4"/>
        <v>93</v>
      </c>
      <c r="D93" s="11">
        <v>84</v>
      </c>
      <c r="E93" s="11">
        <v>9</v>
      </c>
      <c r="F93" s="11">
        <f t="shared" si="5"/>
        <v>92</v>
      </c>
      <c r="G93" s="11">
        <v>73</v>
      </c>
      <c r="H93" s="11">
        <v>19</v>
      </c>
      <c r="I93" s="11">
        <v>0</v>
      </c>
      <c r="J93" s="11">
        <v>1</v>
      </c>
      <c r="K93" s="11">
        <v>8</v>
      </c>
    </row>
    <row r="94" spans="1:11" x14ac:dyDescent="0.25">
      <c r="A94" s="1" t="s">
        <v>105</v>
      </c>
      <c r="B94" s="10">
        <f t="shared" si="3"/>
        <v>241</v>
      </c>
      <c r="C94" s="11">
        <f t="shared" si="4"/>
        <v>97</v>
      </c>
      <c r="D94" s="11">
        <v>84</v>
      </c>
      <c r="E94" s="11">
        <v>13</v>
      </c>
      <c r="F94" s="11">
        <f t="shared" si="5"/>
        <v>136</v>
      </c>
      <c r="G94" s="11">
        <v>115</v>
      </c>
      <c r="H94" s="11">
        <v>21</v>
      </c>
      <c r="I94" s="11">
        <v>0</v>
      </c>
      <c r="J94" s="11">
        <v>0</v>
      </c>
      <c r="K94" s="11">
        <v>8</v>
      </c>
    </row>
    <row r="95" spans="1:11" x14ac:dyDescent="0.25">
      <c r="A95" s="1" t="s">
        <v>106</v>
      </c>
      <c r="B95" s="10">
        <f>SUM(B3:B94)</f>
        <v>21070</v>
      </c>
      <c r="C95" s="10">
        <f t="shared" ref="C95:K95" si="6">SUM(C3:C94)</f>
        <v>8516</v>
      </c>
      <c r="D95" s="10">
        <f t="shared" si="6"/>
        <v>7675</v>
      </c>
      <c r="E95" s="10">
        <f t="shared" si="6"/>
        <v>841</v>
      </c>
      <c r="F95" s="10">
        <f t="shared" si="6"/>
        <v>11562</v>
      </c>
      <c r="G95" s="10">
        <f t="shared" si="6"/>
        <v>9657</v>
      </c>
      <c r="H95" s="10">
        <f t="shared" si="6"/>
        <v>1905</v>
      </c>
      <c r="I95" s="10">
        <f t="shared" si="6"/>
        <v>11</v>
      </c>
      <c r="J95" s="10">
        <f t="shared" si="6"/>
        <v>24</v>
      </c>
      <c r="K95" s="10">
        <f t="shared" si="6"/>
        <v>957</v>
      </c>
    </row>
  </sheetData>
  <pageMargins left="0.25" right="0.25" top="0.5" bottom="0.25" header="0.25" footer="0.3"/>
  <pageSetup paperSize="5" orientation="portrait" r:id="rId1"/>
  <headerFooter>
    <oddHeader>&amp;L2025 General Election&amp;CNovember 4, 2025&amp;R&amp;P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6231-DB61-4C5C-8F24-8FE647C6C850}">
  <dimension ref="A1:K167"/>
  <sheetViews>
    <sheetView view="pageLayout" zoomScaleNormal="100" workbookViewId="0"/>
  </sheetViews>
  <sheetFormatPr defaultColWidth="8.875" defaultRowHeight="15.75" x14ac:dyDescent="0.25"/>
  <cols>
    <col min="1" max="1" width="27.375" style="3" bestFit="1" customWidth="1"/>
    <col min="2" max="11" width="5.875" style="3" customWidth="1"/>
    <col min="12" max="16384" width="8.875" style="3"/>
  </cols>
  <sheetData>
    <row r="1" spans="1:11" ht="99" x14ac:dyDescent="0.25">
      <c r="A1" s="7" t="s">
        <v>314</v>
      </c>
      <c r="B1" s="2" t="s">
        <v>0</v>
      </c>
      <c r="C1" s="2" t="s">
        <v>109</v>
      </c>
      <c r="D1" s="2" t="s">
        <v>448</v>
      </c>
      <c r="E1" s="2" t="s">
        <v>109</v>
      </c>
      <c r="F1" s="2" t="s">
        <v>3</v>
      </c>
      <c r="G1" s="2" t="s">
        <v>4</v>
      </c>
      <c r="H1" s="2" t="s">
        <v>5</v>
      </c>
    </row>
    <row r="2" spans="1:11" x14ac:dyDescent="0.25">
      <c r="A2" s="1" t="s">
        <v>6</v>
      </c>
      <c r="B2" s="1" t="s">
        <v>7</v>
      </c>
      <c r="C2" s="1" t="s">
        <v>8</v>
      </c>
      <c r="D2" s="1" t="s">
        <v>9</v>
      </c>
      <c r="E2" s="1" t="s">
        <v>10</v>
      </c>
      <c r="F2" s="1" t="s">
        <v>13</v>
      </c>
      <c r="G2" s="1" t="s">
        <v>7</v>
      </c>
      <c r="H2" s="1" t="s">
        <v>7</v>
      </c>
    </row>
    <row r="3" spans="1:11" x14ac:dyDescent="0.25">
      <c r="A3" s="1" t="s">
        <v>29</v>
      </c>
      <c r="B3" s="10">
        <f>SUM(C3,F3:H3)</f>
        <v>124</v>
      </c>
      <c r="C3" s="11">
        <f>SUM(D3:E3)</f>
        <v>74</v>
      </c>
      <c r="D3" s="11">
        <v>59</v>
      </c>
      <c r="E3" s="11">
        <v>15</v>
      </c>
      <c r="F3" s="11">
        <v>2</v>
      </c>
      <c r="G3" s="11">
        <v>0</v>
      </c>
      <c r="H3" s="11">
        <v>48</v>
      </c>
      <c r="K3" s="9"/>
    </row>
    <row r="4" spans="1:11" x14ac:dyDescent="0.25">
      <c r="A4" s="1" t="s">
        <v>32</v>
      </c>
      <c r="B4" s="10">
        <f t="shared" ref="B4:B8" si="0">SUM(C4,F4:H4)</f>
        <v>177</v>
      </c>
      <c r="C4" s="11">
        <f t="shared" ref="C4:C8" si="1">SUM(D4:E4)</f>
        <v>113</v>
      </c>
      <c r="D4" s="11">
        <v>90</v>
      </c>
      <c r="E4" s="11">
        <v>23</v>
      </c>
      <c r="F4" s="11">
        <v>0</v>
      </c>
      <c r="G4" s="11">
        <v>0</v>
      </c>
      <c r="H4" s="11">
        <v>64</v>
      </c>
    </row>
    <row r="5" spans="1:11" x14ac:dyDescent="0.25">
      <c r="A5" s="1" t="s">
        <v>33</v>
      </c>
      <c r="B5" s="10">
        <f t="shared" si="0"/>
        <v>401</v>
      </c>
      <c r="C5" s="11">
        <f t="shared" si="1"/>
        <v>293</v>
      </c>
      <c r="D5" s="11">
        <v>240</v>
      </c>
      <c r="E5" s="11">
        <v>53</v>
      </c>
      <c r="F5" s="11">
        <v>1</v>
      </c>
      <c r="G5" s="11">
        <v>0</v>
      </c>
      <c r="H5" s="11">
        <v>107</v>
      </c>
    </row>
    <row r="6" spans="1:11" x14ac:dyDescent="0.25">
      <c r="A6" s="1" t="s">
        <v>34</v>
      </c>
      <c r="B6" s="10">
        <f t="shared" si="0"/>
        <v>172</v>
      </c>
      <c r="C6" s="11">
        <f t="shared" si="1"/>
        <v>117</v>
      </c>
      <c r="D6" s="11">
        <v>85</v>
      </c>
      <c r="E6" s="11">
        <v>32</v>
      </c>
      <c r="F6" s="11">
        <v>2</v>
      </c>
      <c r="G6" s="11">
        <v>0</v>
      </c>
      <c r="H6" s="11">
        <v>53</v>
      </c>
    </row>
    <row r="7" spans="1:11" x14ac:dyDescent="0.25">
      <c r="A7" s="1" t="s">
        <v>36</v>
      </c>
      <c r="B7" s="10">
        <f t="shared" si="0"/>
        <v>52</v>
      </c>
      <c r="C7" s="11">
        <f t="shared" si="1"/>
        <v>34</v>
      </c>
      <c r="D7" s="11">
        <v>27</v>
      </c>
      <c r="E7" s="11">
        <v>7</v>
      </c>
      <c r="F7" s="11">
        <v>0</v>
      </c>
      <c r="G7" s="11">
        <v>0</v>
      </c>
      <c r="H7" s="11">
        <v>18</v>
      </c>
    </row>
    <row r="8" spans="1:11" x14ac:dyDescent="0.25">
      <c r="A8" s="1" t="s">
        <v>37</v>
      </c>
      <c r="B8" s="10">
        <f t="shared" si="0"/>
        <v>239</v>
      </c>
      <c r="C8" s="11">
        <f t="shared" si="1"/>
        <v>154</v>
      </c>
      <c r="D8" s="11">
        <v>125</v>
      </c>
      <c r="E8" s="11">
        <v>29</v>
      </c>
      <c r="F8" s="11">
        <v>0</v>
      </c>
      <c r="G8" s="11">
        <v>0</v>
      </c>
      <c r="H8" s="11">
        <v>85</v>
      </c>
    </row>
    <row r="9" spans="1:11" x14ac:dyDescent="0.25">
      <c r="A9" s="1" t="s">
        <v>106</v>
      </c>
      <c r="B9" s="10">
        <f>SUM(B3:B8)</f>
        <v>1165</v>
      </c>
      <c r="C9" s="10">
        <f t="shared" ref="C9:H9" si="2">SUM(C3:C8)</f>
        <v>785</v>
      </c>
      <c r="D9" s="10">
        <f t="shared" si="2"/>
        <v>626</v>
      </c>
      <c r="E9" s="10">
        <f t="shared" si="2"/>
        <v>159</v>
      </c>
      <c r="F9" s="10">
        <f t="shared" si="2"/>
        <v>5</v>
      </c>
      <c r="G9" s="10">
        <f t="shared" si="2"/>
        <v>0</v>
      </c>
      <c r="H9" s="10">
        <f t="shared" si="2"/>
        <v>375</v>
      </c>
    </row>
    <row r="10" spans="1:11" x14ac:dyDescent="0.25">
      <c r="A10" s="16" t="s">
        <v>7</v>
      </c>
      <c r="B10" s="16"/>
      <c r="C10" s="16"/>
      <c r="D10" s="16"/>
      <c r="E10" s="16"/>
      <c r="F10" s="16"/>
      <c r="G10" s="16"/>
      <c r="H10" s="16"/>
      <c r="I10" s="16"/>
      <c r="J10" s="16"/>
      <c r="K10" s="16"/>
    </row>
    <row r="11" spans="1:11" ht="90.75" x14ac:dyDescent="0.25">
      <c r="A11" s="7" t="s">
        <v>315</v>
      </c>
      <c r="B11" s="2" t="s">
        <v>0</v>
      </c>
      <c r="C11" s="2" t="s">
        <v>110</v>
      </c>
      <c r="D11" s="2" t="s">
        <v>447</v>
      </c>
      <c r="E11" s="2" t="s">
        <v>110</v>
      </c>
      <c r="F11" s="2" t="s">
        <v>3</v>
      </c>
      <c r="G11" s="2" t="s">
        <v>4</v>
      </c>
      <c r="H11" s="2" t="s">
        <v>5</v>
      </c>
    </row>
    <row r="12" spans="1:11" x14ac:dyDescent="0.25">
      <c r="A12" s="1" t="s">
        <v>6</v>
      </c>
      <c r="B12" s="1" t="s">
        <v>7</v>
      </c>
      <c r="C12" s="1" t="s">
        <v>8</v>
      </c>
      <c r="D12" s="1" t="s">
        <v>9</v>
      </c>
      <c r="E12" s="1" t="s">
        <v>10</v>
      </c>
      <c r="F12" s="1" t="s">
        <v>13</v>
      </c>
      <c r="G12" s="1" t="s">
        <v>7</v>
      </c>
      <c r="H12" s="1" t="s">
        <v>7</v>
      </c>
    </row>
    <row r="13" spans="1:11" x14ac:dyDescent="0.25">
      <c r="A13" s="1" t="s">
        <v>30</v>
      </c>
      <c r="B13" s="10">
        <f>SUM(C13,F13:H13)</f>
        <v>51</v>
      </c>
      <c r="C13" s="11">
        <f>SUM(D13:E13)</f>
        <v>39</v>
      </c>
      <c r="D13" s="11">
        <v>29</v>
      </c>
      <c r="E13" s="11">
        <v>10</v>
      </c>
      <c r="F13" s="11">
        <v>0</v>
      </c>
      <c r="G13" s="11">
        <v>0</v>
      </c>
      <c r="H13" s="11">
        <v>12</v>
      </c>
    </row>
    <row r="14" spans="1:11" x14ac:dyDescent="0.25">
      <c r="A14" s="1" t="s">
        <v>31</v>
      </c>
      <c r="B14" s="10">
        <f t="shared" ref="B14:C18" si="3">SUM(C14,F14:H14)</f>
        <v>389</v>
      </c>
      <c r="C14" s="11">
        <f t="shared" ref="C14:C17" si="4">SUM(D14:E14)</f>
        <v>280</v>
      </c>
      <c r="D14" s="11">
        <v>213</v>
      </c>
      <c r="E14" s="11">
        <v>67</v>
      </c>
      <c r="F14" s="11">
        <v>5</v>
      </c>
      <c r="G14" s="11">
        <v>0</v>
      </c>
      <c r="H14" s="11">
        <v>104</v>
      </c>
      <c r="K14" s="9"/>
    </row>
    <row r="15" spans="1:11" x14ac:dyDescent="0.25">
      <c r="A15" s="1" t="s">
        <v>35</v>
      </c>
      <c r="B15" s="10">
        <f t="shared" si="3"/>
        <v>14</v>
      </c>
      <c r="C15" s="11">
        <f t="shared" si="4"/>
        <v>8</v>
      </c>
      <c r="D15" s="11">
        <v>8</v>
      </c>
      <c r="E15" s="11">
        <v>0</v>
      </c>
      <c r="F15" s="11">
        <v>0</v>
      </c>
      <c r="G15" s="11">
        <v>0</v>
      </c>
      <c r="H15" s="11">
        <v>6</v>
      </c>
    </row>
    <row r="16" spans="1:11" x14ac:dyDescent="0.25">
      <c r="A16" s="1" t="s">
        <v>39</v>
      </c>
      <c r="B16" s="10">
        <f t="shared" si="3"/>
        <v>78</v>
      </c>
      <c r="C16" s="11">
        <f t="shared" si="4"/>
        <v>64</v>
      </c>
      <c r="D16" s="11">
        <v>50</v>
      </c>
      <c r="E16" s="11">
        <v>14</v>
      </c>
      <c r="F16" s="11">
        <v>0</v>
      </c>
      <c r="G16" s="11">
        <v>0</v>
      </c>
      <c r="H16" s="11">
        <v>14</v>
      </c>
    </row>
    <row r="17" spans="1:11" x14ac:dyDescent="0.25">
      <c r="A17" s="1" t="s">
        <v>40</v>
      </c>
      <c r="B17" s="10">
        <f t="shared" si="3"/>
        <v>264</v>
      </c>
      <c r="C17" s="11">
        <f t="shared" si="4"/>
        <v>194</v>
      </c>
      <c r="D17" s="11">
        <v>135</v>
      </c>
      <c r="E17" s="11">
        <v>59</v>
      </c>
      <c r="F17" s="11">
        <v>4</v>
      </c>
      <c r="G17" s="11">
        <v>0</v>
      </c>
      <c r="H17" s="11">
        <v>66</v>
      </c>
    </row>
    <row r="18" spans="1:11" x14ac:dyDescent="0.25">
      <c r="A18" s="1" t="s">
        <v>106</v>
      </c>
      <c r="B18" s="10">
        <f t="shared" si="3"/>
        <v>848</v>
      </c>
      <c r="C18" s="10">
        <f t="shared" si="3"/>
        <v>637</v>
      </c>
      <c r="D18" s="10">
        <f t="shared" ref="D18:H18" si="5">SUM(D13:D17)</f>
        <v>435</v>
      </c>
      <c r="E18" s="10">
        <f t="shared" si="5"/>
        <v>150</v>
      </c>
      <c r="F18" s="10">
        <f t="shared" si="5"/>
        <v>9</v>
      </c>
      <c r="G18" s="10">
        <f t="shared" si="5"/>
        <v>0</v>
      </c>
      <c r="H18" s="10">
        <f t="shared" si="5"/>
        <v>202</v>
      </c>
    </row>
    <row r="19" spans="1:11" x14ac:dyDescent="0.25">
      <c r="A19" s="16" t="s">
        <v>7</v>
      </c>
      <c r="B19" s="16"/>
      <c r="C19" s="16"/>
      <c r="D19" s="16"/>
      <c r="E19" s="16"/>
      <c r="F19" s="16"/>
      <c r="G19" s="16"/>
      <c r="H19" s="16"/>
      <c r="I19" s="16"/>
      <c r="J19" s="16"/>
      <c r="K19" s="16"/>
    </row>
    <row r="20" spans="1:11" ht="98.25" x14ac:dyDescent="0.25">
      <c r="A20" s="7" t="s">
        <v>316</v>
      </c>
      <c r="B20" s="2" t="s">
        <v>0</v>
      </c>
      <c r="C20" s="2" t="s">
        <v>111</v>
      </c>
      <c r="D20" s="2" t="s">
        <v>111</v>
      </c>
      <c r="E20" s="2" t="s">
        <v>111</v>
      </c>
      <c r="F20" s="2" t="s">
        <v>112</v>
      </c>
      <c r="G20" s="2" t="s">
        <v>446</v>
      </c>
      <c r="H20" s="2" t="s">
        <v>112</v>
      </c>
      <c r="I20" s="2" t="s">
        <v>3</v>
      </c>
      <c r="J20" s="2" t="s">
        <v>4</v>
      </c>
      <c r="K20" s="2" t="s">
        <v>5</v>
      </c>
    </row>
    <row r="21" spans="1:11" x14ac:dyDescent="0.25">
      <c r="A21" s="1" t="s">
        <v>6</v>
      </c>
      <c r="B21" s="1" t="s">
        <v>7</v>
      </c>
      <c r="C21" s="1" t="s">
        <v>8</v>
      </c>
      <c r="D21" s="1" t="s">
        <v>9</v>
      </c>
      <c r="E21" s="1" t="s">
        <v>10</v>
      </c>
      <c r="F21" s="1" t="s">
        <v>8</v>
      </c>
      <c r="G21" s="1" t="s">
        <v>11</v>
      </c>
      <c r="H21" s="1" t="s">
        <v>12</v>
      </c>
      <c r="I21" s="1" t="s">
        <v>13</v>
      </c>
      <c r="J21" s="1" t="s">
        <v>7</v>
      </c>
      <c r="K21" s="1" t="s">
        <v>7</v>
      </c>
    </row>
    <row r="22" spans="1:11" x14ac:dyDescent="0.25">
      <c r="A22" s="1" t="s">
        <v>87</v>
      </c>
      <c r="B22" s="10">
        <f>SUM(C22,F22,I22:K22)</f>
        <v>450</v>
      </c>
      <c r="C22" s="11">
        <f>SUM(D22:E22)</f>
        <v>202</v>
      </c>
      <c r="D22" s="11">
        <v>180</v>
      </c>
      <c r="E22" s="11">
        <v>22</v>
      </c>
      <c r="F22" s="11">
        <f>SUM(G22:H22)</f>
        <v>240</v>
      </c>
      <c r="G22" s="11">
        <v>199</v>
      </c>
      <c r="H22" s="11">
        <v>41</v>
      </c>
      <c r="I22" s="11">
        <v>0</v>
      </c>
      <c r="J22" s="11">
        <v>0</v>
      </c>
      <c r="K22" s="11">
        <v>8</v>
      </c>
    </row>
    <row r="23" spans="1:11" x14ac:dyDescent="0.25">
      <c r="A23" s="1" t="s">
        <v>88</v>
      </c>
      <c r="B23" s="10">
        <f t="shared" ref="B23:B25" si="6">SUM(C23,F23,I23:K23)</f>
        <v>377</v>
      </c>
      <c r="C23" s="11">
        <f t="shared" ref="C23:C25" si="7">SUM(D23:E23)</f>
        <v>174</v>
      </c>
      <c r="D23" s="11">
        <v>151</v>
      </c>
      <c r="E23" s="11">
        <v>23</v>
      </c>
      <c r="F23" s="11">
        <f t="shared" ref="F23:F25" si="8">SUM(G23:H23)</f>
        <v>198</v>
      </c>
      <c r="G23" s="11">
        <v>165</v>
      </c>
      <c r="H23" s="11">
        <v>33</v>
      </c>
      <c r="I23" s="11">
        <v>0</v>
      </c>
      <c r="J23" s="11">
        <v>0</v>
      </c>
      <c r="K23" s="11">
        <v>5</v>
      </c>
    </row>
    <row r="24" spans="1:11" x14ac:dyDescent="0.25">
      <c r="A24" s="1" t="s">
        <v>91</v>
      </c>
      <c r="B24" s="10">
        <f t="shared" si="6"/>
        <v>392</v>
      </c>
      <c r="C24" s="11">
        <f t="shared" si="7"/>
        <v>192</v>
      </c>
      <c r="D24" s="11">
        <v>163</v>
      </c>
      <c r="E24" s="11">
        <v>29</v>
      </c>
      <c r="F24" s="11">
        <f t="shared" si="8"/>
        <v>197</v>
      </c>
      <c r="G24" s="11">
        <v>139</v>
      </c>
      <c r="H24" s="11">
        <v>58</v>
      </c>
      <c r="I24" s="11">
        <v>0</v>
      </c>
      <c r="J24" s="11">
        <v>0</v>
      </c>
      <c r="K24" s="11">
        <v>3</v>
      </c>
    </row>
    <row r="25" spans="1:11" x14ac:dyDescent="0.25">
      <c r="A25" s="1" t="s">
        <v>92</v>
      </c>
      <c r="B25" s="10">
        <f t="shared" si="6"/>
        <v>250</v>
      </c>
      <c r="C25" s="11">
        <f t="shared" si="7"/>
        <v>106</v>
      </c>
      <c r="D25" s="11">
        <v>84</v>
      </c>
      <c r="E25" s="11">
        <v>22</v>
      </c>
      <c r="F25" s="11">
        <f t="shared" si="8"/>
        <v>142</v>
      </c>
      <c r="G25" s="11">
        <v>113</v>
      </c>
      <c r="H25" s="11">
        <v>29</v>
      </c>
      <c r="I25" s="11">
        <v>0</v>
      </c>
      <c r="J25" s="11">
        <v>1</v>
      </c>
      <c r="K25" s="11">
        <v>1</v>
      </c>
    </row>
    <row r="26" spans="1:11" x14ac:dyDescent="0.25">
      <c r="A26" s="1" t="s">
        <v>106</v>
      </c>
      <c r="B26" s="10">
        <f>SUM(B22:B25)</f>
        <v>1469</v>
      </c>
      <c r="C26" s="10">
        <f t="shared" ref="C26:K26" si="9">SUM(C22:C25)</f>
        <v>674</v>
      </c>
      <c r="D26" s="10">
        <f t="shared" si="9"/>
        <v>578</v>
      </c>
      <c r="E26" s="10">
        <f t="shared" si="9"/>
        <v>96</v>
      </c>
      <c r="F26" s="10">
        <f t="shared" si="9"/>
        <v>777</v>
      </c>
      <c r="G26" s="10">
        <f t="shared" si="9"/>
        <v>616</v>
      </c>
      <c r="H26" s="10">
        <f t="shared" si="9"/>
        <v>161</v>
      </c>
      <c r="I26" s="10">
        <f t="shared" si="9"/>
        <v>0</v>
      </c>
      <c r="J26" s="10">
        <f t="shared" si="9"/>
        <v>1</v>
      </c>
      <c r="K26" s="10">
        <f t="shared" si="9"/>
        <v>17</v>
      </c>
    </row>
    <row r="27" spans="1:11" x14ac:dyDescent="0.25">
      <c r="A27" s="16" t="s">
        <v>7</v>
      </c>
      <c r="B27" s="16"/>
      <c r="C27" s="16"/>
      <c r="D27" s="16"/>
      <c r="E27" s="16"/>
      <c r="F27" s="16"/>
      <c r="G27" s="16"/>
      <c r="H27" s="16"/>
      <c r="I27" s="16"/>
      <c r="J27" s="16"/>
      <c r="K27" s="16"/>
    </row>
    <row r="28" spans="1:11" ht="75" x14ac:dyDescent="0.25">
      <c r="A28" s="7" t="s">
        <v>317</v>
      </c>
      <c r="B28" s="2" t="s">
        <v>0</v>
      </c>
      <c r="C28" s="2" t="s">
        <v>113</v>
      </c>
      <c r="D28" s="2" t="s">
        <v>451</v>
      </c>
      <c r="E28" s="2" t="s">
        <v>3</v>
      </c>
      <c r="F28" s="2" t="s">
        <v>4</v>
      </c>
      <c r="G28" s="2" t="s">
        <v>5</v>
      </c>
    </row>
    <row r="29" spans="1:11" x14ac:dyDescent="0.25">
      <c r="A29" s="1" t="s">
        <v>6</v>
      </c>
      <c r="B29" s="1" t="s">
        <v>7</v>
      </c>
      <c r="C29" s="1" t="s">
        <v>8</v>
      </c>
      <c r="D29" s="1" t="s">
        <v>9</v>
      </c>
      <c r="E29" s="1" t="s">
        <v>13</v>
      </c>
      <c r="F29" s="1" t="s">
        <v>7</v>
      </c>
      <c r="G29" s="1" t="s">
        <v>7</v>
      </c>
    </row>
    <row r="30" spans="1:11" x14ac:dyDescent="0.25">
      <c r="A30" s="1" t="s">
        <v>38</v>
      </c>
      <c r="B30" s="10">
        <f>SUM(C30,E30:G30)</f>
        <v>62</v>
      </c>
      <c r="C30" s="11">
        <f>SUM(D30)</f>
        <v>36</v>
      </c>
      <c r="D30" s="11">
        <v>36</v>
      </c>
      <c r="E30" s="11">
        <v>2</v>
      </c>
      <c r="F30" s="11">
        <v>0</v>
      </c>
      <c r="G30" s="11">
        <v>24</v>
      </c>
    </row>
    <row r="31" spans="1:11" x14ac:dyDescent="0.25">
      <c r="A31" s="1" t="s">
        <v>89</v>
      </c>
      <c r="B31" s="10">
        <f t="shared" ref="B31:B32" si="10">SUM(C31,E31:G31)</f>
        <v>465</v>
      </c>
      <c r="C31" s="11">
        <f t="shared" ref="C31:C32" si="11">SUM(D31)</f>
        <v>328</v>
      </c>
      <c r="D31" s="11">
        <v>328</v>
      </c>
      <c r="E31" s="11">
        <v>1</v>
      </c>
      <c r="F31" s="11">
        <v>0</v>
      </c>
      <c r="G31" s="11">
        <v>136</v>
      </c>
    </row>
    <row r="32" spans="1:11" x14ac:dyDescent="0.25">
      <c r="A32" s="1" t="s">
        <v>90</v>
      </c>
      <c r="B32" s="10">
        <f t="shared" si="10"/>
        <v>354</v>
      </c>
      <c r="C32" s="11">
        <f t="shared" si="11"/>
        <v>259</v>
      </c>
      <c r="D32" s="11">
        <v>259</v>
      </c>
      <c r="E32" s="11">
        <v>1</v>
      </c>
      <c r="F32" s="11">
        <v>0</v>
      </c>
      <c r="G32" s="11">
        <v>94</v>
      </c>
    </row>
    <row r="33" spans="1:11" x14ac:dyDescent="0.25">
      <c r="A33" s="1" t="s">
        <v>106</v>
      </c>
      <c r="B33" s="10">
        <f>SUM(B30:B32)</f>
        <v>881</v>
      </c>
      <c r="C33" s="10">
        <f t="shared" ref="C33:G33" si="12">SUM(C30:C32)</f>
        <v>623</v>
      </c>
      <c r="D33" s="10">
        <f t="shared" si="12"/>
        <v>623</v>
      </c>
      <c r="E33" s="10">
        <f t="shared" si="12"/>
        <v>4</v>
      </c>
      <c r="F33" s="10">
        <f t="shared" si="12"/>
        <v>0</v>
      </c>
      <c r="G33" s="10">
        <f t="shared" si="12"/>
        <v>254</v>
      </c>
    </row>
    <row r="34" spans="1:11" ht="121.5" customHeight="1" x14ac:dyDescent="0.25">
      <c r="A34" s="16" t="s">
        <v>7</v>
      </c>
      <c r="B34" s="16"/>
      <c r="C34" s="16"/>
      <c r="D34" s="16"/>
      <c r="E34" s="16"/>
      <c r="F34" s="16"/>
      <c r="G34" s="16"/>
      <c r="H34" s="16"/>
      <c r="I34" s="16"/>
      <c r="J34" s="16"/>
      <c r="K34" s="16"/>
    </row>
    <row r="35" spans="1:11" ht="65.25" x14ac:dyDescent="0.25">
      <c r="A35" s="7" t="s">
        <v>318</v>
      </c>
      <c r="B35" s="2" t="s">
        <v>0</v>
      </c>
      <c r="C35" s="2" t="s">
        <v>114</v>
      </c>
      <c r="D35" s="2" t="s">
        <v>452</v>
      </c>
      <c r="E35" s="2" t="s">
        <v>114</v>
      </c>
      <c r="F35" s="2" t="s">
        <v>3</v>
      </c>
      <c r="G35" s="2" t="s">
        <v>4</v>
      </c>
      <c r="H35" s="2" t="s">
        <v>5</v>
      </c>
    </row>
    <row r="36" spans="1:11" x14ac:dyDescent="0.25">
      <c r="A36" s="1" t="s">
        <v>6</v>
      </c>
      <c r="B36" s="1" t="s">
        <v>7</v>
      </c>
      <c r="C36" s="1" t="s">
        <v>8</v>
      </c>
      <c r="D36" s="1" t="s">
        <v>11</v>
      </c>
      <c r="E36" s="1" t="s">
        <v>12</v>
      </c>
      <c r="F36" s="1" t="s">
        <v>13</v>
      </c>
      <c r="G36" s="1" t="s">
        <v>7</v>
      </c>
      <c r="H36" s="1" t="s">
        <v>7</v>
      </c>
    </row>
    <row r="37" spans="1:11" x14ac:dyDescent="0.25">
      <c r="A37" s="1" t="s">
        <v>14</v>
      </c>
      <c r="B37" s="10">
        <f>SUM(C37,F37:H37)</f>
        <v>201</v>
      </c>
      <c r="C37" s="11">
        <f t="shared" ref="C37:C42" si="13">SUM(D37:E37)</f>
        <v>140</v>
      </c>
      <c r="D37" s="11">
        <v>105</v>
      </c>
      <c r="E37" s="11">
        <v>35</v>
      </c>
      <c r="F37" s="11">
        <v>3</v>
      </c>
      <c r="G37" s="11">
        <v>0</v>
      </c>
      <c r="H37" s="11">
        <v>58</v>
      </c>
    </row>
    <row r="38" spans="1:11" x14ac:dyDescent="0.25">
      <c r="A38" s="1" t="s">
        <v>26</v>
      </c>
      <c r="B38" s="10">
        <f t="shared" ref="B38:B42" si="14">SUM(C38,F38:H38)</f>
        <v>144</v>
      </c>
      <c r="C38" s="11">
        <f t="shared" si="13"/>
        <v>108</v>
      </c>
      <c r="D38" s="11">
        <v>82</v>
      </c>
      <c r="E38" s="11">
        <v>26</v>
      </c>
      <c r="F38" s="11">
        <v>1</v>
      </c>
      <c r="G38" s="11">
        <v>0</v>
      </c>
      <c r="H38" s="11">
        <v>35</v>
      </c>
    </row>
    <row r="39" spans="1:11" x14ac:dyDescent="0.25">
      <c r="A39" s="1" t="s">
        <v>28</v>
      </c>
      <c r="B39" s="10">
        <f t="shared" si="14"/>
        <v>104</v>
      </c>
      <c r="C39" s="11">
        <f t="shared" si="13"/>
        <v>73</v>
      </c>
      <c r="D39" s="11">
        <v>57</v>
      </c>
      <c r="E39" s="11">
        <v>16</v>
      </c>
      <c r="F39" s="11">
        <v>0</v>
      </c>
      <c r="G39" s="11">
        <v>0</v>
      </c>
      <c r="H39" s="11">
        <v>31</v>
      </c>
    </row>
    <row r="40" spans="1:11" x14ac:dyDescent="0.25">
      <c r="A40" s="1" t="s">
        <v>61</v>
      </c>
      <c r="B40" s="10">
        <f t="shared" si="14"/>
        <v>79</v>
      </c>
      <c r="C40" s="11">
        <f t="shared" si="13"/>
        <v>62</v>
      </c>
      <c r="D40" s="11">
        <v>45</v>
      </c>
      <c r="E40" s="11">
        <v>17</v>
      </c>
      <c r="F40" s="11">
        <v>1</v>
      </c>
      <c r="G40" s="11">
        <v>0</v>
      </c>
      <c r="H40" s="11">
        <v>16</v>
      </c>
    </row>
    <row r="41" spans="1:11" x14ac:dyDescent="0.25">
      <c r="A41" s="1" t="s">
        <v>96</v>
      </c>
      <c r="B41" s="10">
        <f t="shared" si="14"/>
        <v>621</v>
      </c>
      <c r="C41" s="11">
        <f t="shared" si="13"/>
        <v>461</v>
      </c>
      <c r="D41" s="11">
        <v>362</v>
      </c>
      <c r="E41" s="11">
        <v>99</v>
      </c>
      <c r="F41" s="11">
        <v>0</v>
      </c>
      <c r="G41" s="11">
        <v>0</v>
      </c>
      <c r="H41" s="11">
        <v>160</v>
      </c>
    </row>
    <row r="42" spans="1:11" x14ac:dyDescent="0.25">
      <c r="A42" s="1" t="s">
        <v>102</v>
      </c>
      <c r="B42" s="10">
        <f t="shared" si="14"/>
        <v>151</v>
      </c>
      <c r="C42" s="11">
        <f t="shared" si="13"/>
        <v>119</v>
      </c>
      <c r="D42" s="11">
        <v>89</v>
      </c>
      <c r="E42" s="11">
        <v>30</v>
      </c>
      <c r="F42" s="11">
        <v>0</v>
      </c>
      <c r="G42" s="11">
        <v>0</v>
      </c>
      <c r="H42" s="11">
        <v>32</v>
      </c>
    </row>
    <row r="43" spans="1:11" x14ac:dyDescent="0.25">
      <c r="A43" s="1" t="s">
        <v>106</v>
      </c>
      <c r="B43" s="10">
        <f>SUM(B37:B42)</f>
        <v>1300</v>
      </c>
      <c r="C43" s="10">
        <f t="shared" ref="C43:H43" si="15">SUM(C37:C42)</f>
        <v>963</v>
      </c>
      <c r="D43" s="10">
        <f t="shared" si="15"/>
        <v>740</v>
      </c>
      <c r="E43" s="10">
        <f t="shared" si="15"/>
        <v>223</v>
      </c>
      <c r="F43" s="10">
        <f t="shared" si="15"/>
        <v>5</v>
      </c>
      <c r="G43" s="10">
        <f t="shared" si="15"/>
        <v>0</v>
      </c>
      <c r="H43" s="10">
        <f t="shared" si="15"/>
        <v>332</v>
      </c>
    </row>
    <row r="44" spans="1:11" x14ac:dyDescent="0.25">
      <c r="A44" s="16" t="s">
        <v>7</v>
      </c>
      <c r="B44" s="16"/>
      <c r="C44" s="16"/>
      <c r="D44" s="16"/>
      <c r="E44" s="16"/>
      <c r="F44" s="16"/>
      <c r="G44" s="16"/>
      <c r="H44" s="16"/>
      <c r="I44" s="16"/>
      <c r="J44" s="16"/>
      <c r="K44" s="16"/>
    </row>
    <row r="45" spans="1:11" ht="105" x14ac:dyDescent="0.25">
      <c r="A45" s="7" t="s">
        <v>319</v>
      </c>
      <c r="B45" s="2" t="s">
        <v>0</v>
      </c>
      <c r="C45" s="2" t="s">
        <v>115</v>
      </c>
      <c r="D45" s="2" t="s">
        <v>453</v>
      </c>
      <c r="E45" s="2" t="s">
        <v>115</v>
      </c>
      <c r="F45" s="2" t="s">
        <v>116</v>
      </c>
      <c r="G45" s="2" t="s">
        <v>116</v>
      </c>
      <c r="H45" s="2" t="s">
        <v>3</v>
      </c>
      <c r="I45" s="2" t="s">
        <v>4</v>
      </c>
      <c r="J45" s="2" t="s">
        <v>5</v>
      </c>
    </row>
    <row r="46" spans="1:11" x14ac:dyDescent="0.25">
      <c r="A46" s="1" t="s">
        <v>6</v>
      </c>
      <c r="B46" s="1" t="s">
        <v>7</v>
      </c>
      <c r="C46" s="1" t="s">
        <v>8</v>
      </c>
      <c r="D46" s="1" t="s">
        <v>11</v>
      </c>
      <c r="E46" s="1" t="s">
        <v>12</v>
      </c>
      <c r="F46" s="1" t="s">
        <v>8</v>
      </c>
      <c r="G46" s="1" t="s">
        <v>117</v>
      </c>
      <c r="H46" s="1" t="s">
        <v>13</v>
      </c>
      <c r="I46" s="1" t="s">
        <v>7</v>
      </c>
      <c r="J46" s="1" t="s">
        <v>7</v>
      </c>
    </row>
    <row r="47" spans="1:11" x14ac:dyDescent="0.25">
      <c r="A47" s="1" t="s">
        <v>58</v>
      </c>
      <c r="B47" s="10">
        <f>SUM(C47,F47,H47:J47)</f>
        <v>440</v>
      </c>
      <c r="C47" s="11">
        <f>SUM(D47:E47)</f>
        <v>238</v>
      </c>
      <c r="D47" s="11">
        <v>191</v>
      </c>
      <c r="E47" s="11">
        <v>47</v>
      </c>
      <c r="F47" s="11">
        <f>SUM(G47)</f>
        <v>147</v>
      </c>
      <c r="G47" s="11">
        <v>147</v>
      </c>
      <c r="H47" s="11">
        <v>2</v>
      </c>
      <c r="I47" s="11">
        <v>1</v>
      </c>
      <c r="J47" s="11">
        <v>52</v>
      </c>
    </row>
    <row r="48" spans="1:11" x14ac:dyDescent="0.25">
      <c r="A48" s="1" t="s">
        <v>59</v>
      </c>
      <c r="B48" s="10">
        <f t="shared" ref="B48:B49" si="16">SUM(C48,F48,H48:J48)</f>
        <v>423</v>
      </c>
      <c r="C48" s="11">
        <f>SUM(D48:E48)</f>
        <v>258</v>
      </c>
      <c r="D48" s="11">
        <v>191</v>
      </c>
      <c r="E48" s="11">
        <v>67</v>
      </c>
      <c r="F48" s="11">
        <f t="shared" ref="F48:F49" si="17">SUM(G48)</f>
        <v>124</v>
      </c>
      <c r="G48" s="11">
        <v>124</v>
      </c>
      <c r="H48" s="11">
        <v>1</v>
      </c>
      <c r="I48" s="11">
        <v>0</v>
      </c>
      <c r="J48" s="11">
        <v>40</v>
      </c>
    </row>
    <row r="49" spans="1:11" x14ac:dyDescent="0.25">
      <c r="A49" s="1" t="s">
        <v>60</v>
      </c>
      <c r="B49" s="10">
        <f t="shared" si="16"/>
        <v>188</v>
      </c>
      <c r="C49" s="11">
        <f>SUM(D49:E49)</f>
        <v>122</v>
      </c>
      <c r="D49" s="11">
        <v>98</v>
      </c>
      <c r="E49" s="11">
        <v>24</v>
      </c>
      <c r="F49" s="11">
        <f t="shared" si="17"/>
        <v>40</v>
      </c>
      <c r="G49" s="11">
        <v>40</v>
      </c>
      <c r="H49" s="11">
        <v>0</v>
      </c>
      <c r="I49" s="11">
        <v>2</v>
      </c>
      <c r="J49" s="11">
        <v>24</v>
      </c>
    </row>
    <row r="50" spans="1:11" x14ac:dyDescent="0.25">
      <c r="A50" s="1" t="s">
        <v>106</v>
      </c>
      <c r="B50" s="10">
        <f>SUM(B47:B49)</f>
        <v>1051</v>
      </c>
      <c r="C50" s="10">
        <f t="shared" ref="C50:J50" si="18">SUM(C47:C49)</f>
        <v>618</v>
      </c>
      <c r="D50" s="10">
        <f t="shared" si="18"/>
        <v>480</v>
      </c>
      <c r="E50" s="10">
        <f t="shared" si="18"/>
        <v>138</v>
      </c>
      <c r="F50" s="10">
        <f t="shared" si="18"/>
        <v>311</v>
      </c>
      <c r="G50" s="10">
        <f t="shared" si="18"/>
        <v>311</v>
      </c>
      <c r="H50" s="10">
        <f t="shared" si="18"/>
        <v>3</v>
      </c>
      <c r="I50" s="10">
        <f t="shared" si="18"/>
        <v>3</v>
      </c>
      <c r="J50" s="10">
        <f t="shared" si="18"/>
        <v>116</v>
      </c>
    </row>
    <row r="51" spans="1:11" x14ac:dyDescent="0.25">
      <c r="A51" s="16" t="s">
        <v>7</v>
      </c>
      <c r="B51" s="16"/>
      <c r="C51" s="16"/>
      <c r="D51" s="16"/>
      <c r="E51" s="16"/>
      <c r="F51" s="16"/>
      <c r="G51" s="16"/>
      <c r="H51" s="16"/>
      <c r="I51" s="16"/>
      <c r="J51" s="16"/>
      <c r="K51" s="16"/>
    </row>
    <row r="52" spans="1:11" ht="129" x14ac:dyDescent="0.25">
      <c r="A52" s="7" t="s">
        <v>320</v>
      </c>
      <c r="B52" s="2" t="s">
        <v>0</v>
      </c>
      <c r="C52" s="2" t="s">
        <v>118</v>
      </c>
      <c r="D52" s="2" t="s">
        <v>454</v>
      </c>
      <c r="E52" s="2" t="s">
        <v>118</v>
      </c>
      <c r="F52" s="2" t="s">
        <v>3</v>
      </c>
      <c r="G52" s="2" t="s">
        <v>4</v>
      </c>
      <c r="H52" s="2" t="s">
        <v>5</v>
      </c>
    </row>
    <row r="53" spans="1:11" x14ac:dyDescent="0.25">
      <c r="A53" s="1" t="s">
        <v>6</v>
      </c>
      <c r="B53" s="1" t="s">
        <v>7</v>
      </c>
      <c r="C53" s="1" t="s">
        <v>8</v>
      </c>
      <c r="D53" s="1" t="s">
        <v>11</v>
      </c>
      <c r="E53" s="1" t="s">
        <v>12</v>
      </c>
      <c r="F53" s="1" t="s">
        <v>13</v>
      </c>
      <c r="G53" s="1" t="s">
        <v>7</v>
      </c>
      <c r="H53" s="1" t="s">
        <v>7</v>
      </c>
    </row>
    <row r="54" spans="1:11" x14ac:dyDescent="0.25">
      <c r="A54" s="1" t="s">
        <v>24</v>
      </c>
      <c r="B54" s="10">
        <f t="shared" ref="B54:B59" si="19">SUM(C54,F54:H54)</f>
        <v>107</v>
      </c>
      <c r="C54" s="11">
        <f t="shared" ref="C54:C59" si="20">SUM(D54:E54)</f>
        <v>78</v>
      </c>
      <c r="D54" s="11">
        <v>61</v>
      </c>
      <c r="E54" s="11">
        <v>17</v>
      </c>
      <c r="F54" s="11">
        <v>0</v>
      </c>
      <c r="G54" s="11">
        <v>0</v>
      </c>
      <c r="H54" s="11">
        <v>29</v>
      </c>
    </row>
    <row r="55" spans="1:11" x14ac:dyDescent="0.25">
      <c r="A55" s="1" t="s">
        <v>93</v>
      </c>
      <c r="B55" s="10">
        <f t="shared" si="19"/>
        <v>481</v>
      </c>
      <c r="C55" s="11">
        <f t="shared" si="20"/>
        <v>351</v>
      </c>
      <c r="D55" s="11">
        <v>245</v>
      </c>
      <c r="E55" s="11">
        <v>106</v>
      </c>
      <c r="F55" s="11">
        <v>5</v>
      </c>
      <c r="G55" s="11">
        <v>0</v>
      </c>
      <c r="H55" s="11">
        <v>125</v>
      </c>
    </row>
    <row r="56" spans="1:11" x14ac:dyDescent="0.25">
      <c r="A56" s="1" t="s">
        <v>94</v>
      </c>
      <c r="B56" s="10">
        <f t="shared" si="19"/>
        <v>235</v>
      </c>
      <c r="C56" s="11">
        <f t="shared" si="20"/>
        <v>181</v>
      </c>
      <c r="D56" s="11">
        <v>127</v>
      </c>
      <c r="E56" s="11">
        <v>54</v>
      </c>
      <c r="F56" s="11">
        <v>1</v>
      </c>
      <c r="G56" s="11">
        <v>0</v>
      </c>
      <c r="H56" s="11">
        <v>53</v>
      </c>
    </row>
    <row r="57" spans="1:11" x14ac:dyDescent="0.25">
      <c r="A57" s="1" t="s">
        <v>99</v>
      </c>
      <c r="B57" s="10">
        <f t="shared" si="19"/>
        <v>182</v>
      </c>
      <c r="C57" s="11">
        <f t="shared" si="20"/>
        <v>160</v>
      </c>
      <c r="D57" s="11">
        <v>129</v>
      </c>
      <c r="E57" s="11">
        <v>31</v>
      </c>
      <c r="F57" s="11">
        <v>0</v>
      </c>
      <c r="G57" s="11">
        <v>0</v>
      </c>
      <c r="H57" s="11">
        <v>22</v>
      </c>
    </row>
    <row r="58" spans="1:11" x14ac:dyDescent="0.25">
      <c r="A58" s="1" t="s">
        <v>100</v>
      </c>
      <c r="B58" s="10">
        <f t="shared" si="19"/>
        <v>25</v>
      </c>
      <c r="C58" s="11">
        <f t="shared" si="20"/>
        <v>21</v>
      </c>
      <c r="D58" s="11">
        <v>15</v>
      </c>
      <c r="E58" s="11">
        <v>6</v>
      </c>
      <c r="F58" s="11">
        <v>0</v>
      </c>
      <c r="G58" s="11">
        <v>0</v>
      </c>
      <c r="H58" s="11">
        <v>4</v>
      </c>
    </row>
    <row r="59" spans="1:11" x14ac:dyDescent="0.25">
      <c r="A59" s="1" t="s">
        <v>101</v>
      </c>
      <c r="B59" s="10">
        <f t="shared" si="19"/>
        <v>222</v>
      </c>
      <c r="C59" s="11">
        <f t="shared" si="20"/>
        <v>170</v>
      </c>
      <c r="D59" s="11">
        <v>145</v>
      </c>
      <c r="E59" s="11">
        <v>25</v>
      </c>
      <c r="F59" s="11">
        <v>0</v>
      </c>
      <c r="G59" s="11">
        <v>0</v>
      </c>
      <c r="H59" s="11">
        <v>52</v>
      </c>
    </row>
    <row r="60" spans="1:11" x14ac:dyDescent="0.25">
      <c r="A60" s="1" t="s">
        <v>106</v>
      </c>
      <c r="B60" s="10">
        <f>SUM(B54:B59)</f>
        <v>1252</v>
      </c>
      <c r="C60" s="10">
        <f t="shared" ref="C60:H60" si="21">SUM(C54:C59)</f>
        <v>961</v>
      </c>
      <c r="D60" s="10">
        <f t="shared" si="21"/>
        <v>722</v>
      </c>
      <c r="E60" s="10">
        <f t="shared" si="21"/>
        <v>239</v>
      </c>
      <c r="F60" s="10">
        <f t="shared" si="21"/>
        <v>6</v>
      </c>
      <c r="G60" s="10">
        <f t="shared" si="21"/>
        <v>0</v>
      </c>
      <c r="H60" s="10">
        <f t="shared" si="21"/>
        <v>285</v>
      </c>
    </row>
    <row r="61" spans="1:11" x14ac:dyDescent="0.25">
      <c r="A61" s="16" t="s">
        <v>7</v>
      </c>
      <c r="B61" s="16"/>
      <c r="C61" s="16"/>
      <c r="D61" s="16"/>
      <c r="E61" s="16"/>
      <c r="F61" s="16"/>
      <c r="G61" s="16"/>
      <c r="H61" s="16"/>
      <c r="I61" s="16"/>
      <c r="J61" s="16"/>
      <c r="K61" s="16"/>
    </row>
    <row r="62" spans="1:11" ht="98.25" x14ac:dyDescent="0.25">
      <c r="A62" s="7" t="s">
        <v>322</v>
      </c>
      <c r="B62" s="1" t="s">
        <v>0</v>
      </c>
      <c r="C62" s="2" t="s">
        <v>119</v>
      </c>
      <c r="D62" s="2" t="s">
        <v>455</v>
      </c>
      <c r="E62" s="2" t="s">
        <v>119</v>
      </c>
      <c r="F62" s="2" t="s">
        <v>3</v>
      </c>
      <c r="G62" s="2" t="s">
        <v>4</v>
      </c>
      <c r="H62" s="2" t="s">
        <v>5</v>
      </c>
    </row>
    <row r="63" spans="1:11" x14ac:dyDescent="0.25">
      <c r="A63" s="1" t="s">
        <v>6</v>
      </c>
      <c r="B63" s="1" t="s">
        <v>7</v>
      </c>
      <c r="C63" s="1" t="s">
        <v>8</v>
      </c>
      <c r="D63" s="1" t="s">
        <v>11</v>
      </c>
      <c r="E63" s="1" t="s">
        <v>12</v>
      </c>
      <c r="F63" s="1" t="s">
        <v>13</v>
      </c>
      <c r="G63" s="1" t="s">
        <v>7</v>
      </c>
      <c r="H63" s="1" t="s">
        <v>7</v>
      </c>
    </row>
    <row r="64" spans="1:11" x14ac:dyDescent="0.25">
      <c r="A64" s="1" t="s">
        <v>25</v>
      </c>
      <c r="B64" s="10">
        <f t="shared" ref="B64:B68" si="22">SUM(C64,F64:H64)</f>
        <v>51</v>
      </c>
      <c r="C64" s="11">
        <f t="shared" ref="C64:C68" si="23">SUM(D64:E64)</f>
        <v>38</v>
      </c>
      <c r="D64" s="11">
        <v>28</v>
      </c>
      <c r="E64" s="11">
        <v>10</v>
      </c>
      <c r="F64" s="11">
        <v>0</v>
      </c>
      <c r="G64" s="11">
        <v>0</v>
      </c>
      <c r="H64" s="11">
        <v>13</v>
      </c>
    </row>
    <row r="65" spans="1:11" x14ac:dyDescent="0.25">
      <c r="A65" s="1" t="s">
        <v>41</v>
      </c>
      <c r="B65" s="10">
        <f t="shared" si="22"/>
        <v>236</v>
      </c>
      <c r="C65" s="11">
        <f t="shared" si="23"/>
        <v>198</v>
      </c>
      <c r="D65" s="11">
        <v>174</v>
      </c>
      <c r="E65" s="11">
        <v>24</v>
      </c>
      <c r="F65" s="11">
        <v>1</v>
      </c>
      <c r="G65" s="11">
        <v>0</v>
      </c>
      <c r="H65" s="11">
        <v>37</v>
      </c>
    </row>
    <row r="66" spans="1:11" x14ac:dyDescent="0.25">
      <c r="A66" s="1" t="s">
        <v>42</v>
      </c>
      <c r="B66" s="10">
        <f t="shared" si="22"/>
        <v>66</v>
      </c>
      <c r="C66" s="11">
        <f t="shared" si="23"/>
        <v>59</v>
      </c>
      <c r="D66" s="11">
        <v>52</v>
      </c>
      <c r="E66" s="11">
        <v>7</v>
      </c>
      <c r="F66" s="11">
        <v>1</v>
      </c>
      <c r="G66" s="11">
        <v>0</v>
      </c>
      <c r="H66" s="11">
        <v>6</v>
      </c>
    </row>
    <row r="67" spans="1:11" x14ac:dyDescent="0.25">
      <c r="A67" s="1" t="s">
        <v>43</v>
      </c>
      <c r="B67" s="10">
        <f t="shared" si="22"/>
        <v>437</v>
      </c>
      <c r="C67" s="11">
        <f t="shared" si="23"/>
        <v>323</v>
      </c>
      <c r="D67" s="11">
        <v>263</v>
      </c>
      <c r="E67" s="11">
        <v>60</v>
      </c>
      <c r="F67" s="11">
        <v>5</v>
      </c>
      <c r="G67" s="11">
        <v>0</v>
      </c>
      <c r="H67" s="11">
        <v>109</v>
      </c>
    </row>
    <row r="68" spans="1:11" x14ac:dyDescent="0.25">
      <c r="A68" s="1" t="s">
        <v>84</v>
      </c>
      <c r="B68" s="10">
        <f t="shared" si="22"/>
        <v>437</v>
      </c>
      <c r="C68" s="11">
        <f t="shared" si="23"/>
        <v>308</v>
      </c>
      <c r="D68" s="11">
        <v>257</v>
      </c>
      <c r="E68" s="11">
        <v>51</v>
      </c>
      <c r="F68" s="11">
        <v>1</v>
      </c>
      <c r="G68" s="11">
        <v>0</v>
      </c>
      <c r="H68" s="11">
        <v>128</v>
      </c>
    </row>
    <row r="69" spans="1:11" x14ac:dyDescent="0.25">
      <c r="A69" s="1" t="s">
        <v>106</v>
      </c>
      <c r="B69" s="10">
        <f>SUM(B64:B68)</f>
        <v>1227</v>
      </c>
      <c r="C69" s="10">
        <f t="shared" ref="C69:H69" si="24">SUM(C64:C68)</f>
        <v>926</v>
      </c>
      <c r="D69" s="10">
        <f t="shared" si="24"/>
        <v>774</v>
      </c>
      <c r="E69" s="10">
        <f t="shared" si="24"/>
        <v>152</v>
      </c>
      <c r="F69" s="10">
        <f t="shared" si="24"/>
        <v>8</v>
      </c>
      <c r="G69" s="10">
        <f t="shared" si="24"/>
        <v>0</v>
      </c>
      <c r="H69" s="10">
        <f t="shared" si="24"/>
        <v>293</v>
      </c>
    </row>
    <row r="70" spans="1:11" x14ac:dyDescent="0.25">
      <c r="A70" s="16" t="s">
        <v>7</v>
      </c>
      <c r="B70" s="16"/>
      <c r="C70" s="16"/>
      <c r="D70" s="16"/>
      <c r="E70" s="16"/>
      <c r="F70" s="16"/>
      <c r="G70" s="16"/>
      <c r="H70" s="16"/>
      <c r="I70" s="16"/>
      <c r="J70" s="16"/>
      <c r="K70" s="16"/>
    </row>
    <row r="71" spans="1:11" ht="92.25" x14ac:dyDescent="0.25">
      <c r="A71" s="7" t="s">
        <v>321</v>
      </c>
      <c r="B71" s="2" t="s">
        <v>0</v>
      </c>
      <c r="C71" s="2" t="s">
        <v>120</v>
      </c>
      <c r="D71" s="2" t="s">
        <v>456</v>
      </c>
      <c r="E71" s="2" t="s">
        <v>120</v>
      </c>
      <c r="F71" s="2" t="s">
        <v>121</v>
      </c>
      <c r="G71" s="2" t="s">
        <v>121</v>
      </c>
      <c r="H71" s="2" t="s">
        <v>121</v>
      </c>
      <c r="I71" s="2" t="s">
        <v>3</v>
      </c>
      <c r="J71" s="2" t="s">
        <v>4</v>
      </c>
      <c r="K71" s="2" t="s">
        <v>5</v>
      </c>
    </row>
    <row r="72" spans="1:11" x14ac:dyDescent="0.25">
      <c r="A72" s="1" t="s">
        <v>6</v>
      </c>
      <c r="B72" s="1" t="s">
        <v>7</v>
      </c>
      <c r="C72" s="1" t="s">
        <v>8</v>
      </c>
      <c r="D72" s="1" t="s">
        <v>9</v>
      </c>
      <c r="E72" s="1" t="s">
        <v>117</v>
      </c>
      <c r="F72" s="1" t="s">
        <v>8</v>
      </c>
      <c r="G72" s="1" t="s">
        <v>11</v>
      </c>
      <c r="H72" s="1" t="s">
        <v>12</v>
      </c>
      <c r="I72" s="1" t="s">
        <v>13</v>
      </c>
      <c r="J72" s="1" t="s">
        <v>7</v>
      </c>
      <c r="K72" s="1" t="s">
        <v>7</v>
      </c>
    </row>
    <row r="73" spans="1:11" x14ac:dyDescent="0.25">
      <c r="A73" s="1" t="s">
        <v>70</v>
      </c>
      <c r="B73" s="5">
        <f t="shared" ref="B73:B77" si="25">SUM(C73,F73,I73:K73)</f>
        <v>58</v>
      </c>
      <c r="C73" s="4">
        <f t="shared" ref="C73:C77" si="26">SUM(D73:E73)</f>
        <v>30</v>
      </c>
      <c r="D73" s="4">
        <v>28</v>
      </c>
      <c r="E73" s="4">
        <v>2</v>
      </c>
      <c r="F73" s="4">
        <f t="shared" ref="F73:F77" si="27">SUM(G73:H73)</f>
        <v>26</v>
      </c>
      <c r="G73" s="4">
        <v>21</v>
      </c>
      <c r="H73" s="4">
        <v>5</v>
      </c>
      <c r="I73" s="4">
        <v>0</v>
      </c>
      <c r="J73" s="4">
        <v>0</v>
      </c>
      <c r="K73" s="4">
        <v>2</v>
      </c>
    </row>
    <row r="74" spans="1:11" x14ac:dyDescent="0.25">
      <c r="A74" s="1" t="s">
        <v>76</v>
      </c>
      <c r="B74" s="5">
        <f t="shared" si="25"/>
        <v>322</v>
      </c>
      <c r="C74" s="4">
        <f t="shared" si="26"/>
        <v>173</v>
      </c>
      <c r="D74" s="4">
        <v>169</v>
      </c>
      <c r="E74" s="4">
        <v>4</v>
      </c>
      <c r="F74" s="4">
        <f t="shared" si="27"/>
        <v>139</v>
      </c>
      <c r="G74" s="4">
        <v>116</v>
      </c>
      <c r="H74" s="4">
        <v>23</v>
      </c>
      <c r="I74" s="4">
        <v>1</v>
      </c>
      <c r="J74" s="4">
        <v>3</v>
      </c>
      <c r="K74" s="4">
        <v>6</v>
      </c>
    </row>
    <row r="75" spans="1:11" x14ac:dyDescent="0.25">
      <c r="A75" s="1" t="s">
        <v>77</v>
      </c>
      <c r="B75" s="5">
        <f t="shared" si="25"/>
        <v>257</v>
      </c>
      <c r="C75" s="4">
        <f t="shared" si="26"/>
        <v>123</v>
      </c>
      <c r="D75" s="4">
        <v>116</v>
      </c>
      <c r="E75" s="4">
        <v>7</v>
      </c>
      <c r="F75" s="4">
        <f t="shared" si="27"/>
        <v>129</v>
      </c>
      <c r="G75" s="4">
        <v>102</v>
      </c>
      <c r="H75" s="4">
        <v>27</v>
      </c>
      <c r="I75" s="4">
        <v>0</v>
      </c>
      <c r="J75" s="4">
        <v>0</v>
      </c>
      <c r="K75" s="4">
        <v>5</v>
      </c>
    </row>
    <row r="76" spans="1:11" x14ac:dyDescent="0.25">
      <c r="A76" s="1" t="s">
        <v>78</v>
      </c>
      <c r="B76" s="5">
        <f t="shared" si="25"/>
        <v>255</v>
      </c>
      <c r="C76" s="4">
        <f t="shared" si="26"/>
        <v>139</v>
      </c>
      <c r="D76" s="4">
        <v>136</v>
      </c>
      <c r="E76" s="4">
        <v>3</v>
      </c>
      <c r="F76" s="4">
        <f t="shared" si="27"/>
        <v>115</v>
      </c>
      <c r="G76" s="4">
        <v>89</v>
      </c>
      <c r="H76" s="4">
        <v>26</v>
      </c>
      <c r="I76" s="4">
        <v>0</v>
      </c>
      <c r="J76" s="4">
        <v>0</v>
      </c>
      <c r="K76" s="4">
        <v>1</v>
      </c>
    </row>
    <row r="77" spans="1:11" x14ac:dyDescent="0.25">
      <c r="A77" s="1" t="s">
        <v>81</v>
      </c>
      <c r="B77" s="5">
        <f t="shared" si="25"/>
        <v>2</v>
      </c>
      <c r="C77" s="4">
        <f t="shared" si="26"/>
        <v>1</v>
      </c>
      <c r="D77" s="4">
        <v>0</v>
      </c>
      <c r="E77" s="4">
        <v>1</v>
      </c>
      <c r="F77" s="4">
        <f t="shared" si="27"/>
        <v>1</v>
      </c>
      <c r="G77" s="4">
        <v>1</v>
      </c>
      <c r="H77" s="4">
        <v>0</v>
      </c>
      <c r="I77" s="4">
        <v>0</v>
      </c>
      <c r="J77" s="4">
        <v>0</v>
      </c>
      <c r="K77" s="4">
        <v>0</v>
      </c>
    </row>
    <row r="78" spans="1:11" x14ac:dyDescent="0.25">
      <c r="A78" s="1" t="s">
        <v>106</v>
      </c>
      <c r="B78" s="5">
        <f>SUM(B73:B77)</f>
        <v>894</v>
      </c>
      <c r="C78" s="5">
        <f t="shared" ref="C78:K78" si="28">SUM(C73:C77)</f>
        <v>466</v>
      </c>
      <c r="D78" s="5">
        <f t="shared" si="28"/>
        <v>449</v>
      </c>
      <c r="E78" s="5">
        <f t="shared" si="28"/>
        <v>17</v>
      </c>
      <c r="F78" s="5">
        <f t="shared" si="28"/>
        <v>410</v>
      </c>
      <c r="G78" s="5">
        <f t="shared" si="28"/>
        <v>329</v>
      </c>
      <c r="H78" s="5">
        <f t="shared" si="28"/>
        <v>81</v>
      </c>
      <c r="I78" s="5">
        <f t="shared" si="28"/>
        <v>1</v>
      </c>
      <c r="J78" s="5">
        <f t="shared" si="28"/>
        <v>3</v>
      </c>
      <c r="K78" s="5">
        <f t="shared" si="28"/>
        <v>14</v>
      </c>
    </row>
    <row r="79" spans="1:11" x14ac:dyDescent="0.25">
      <c r="A79" s="16" t="s">
        <v>7</v>
      </c>
      <c r="B79" s="16"/>
      <c r="C79" s="16"/>
      <c r="D79" s="16"/>
      <c r="E79" s="16"/>
      <c r="F79" s="16"/>
      <c r="G79" s="16"/>
      <c r="H79" s="16"/>
      <c r="I79" s="16"/>
      <c r="J79" s="16"/>
      <c r="K79" s="16"/>
    </row>
    <row r="80" spans="1:11" ht="114.75" x14ac:dyDescent="0.25">
      <c r="A80" s="7" t="s">
        <v>323</v>
      </c>
      <c r="B80" s="2" t="s">
        <v>0</v>
      </c>
      <c r="C80" s="2" t="s">
        <v>122</v>
      </c>
      <c r="D80" s="2" t="s">
        <v>122</v>
      </c>
      <c r="E80" s="2" t="s">
        <v>122</v>
      </c>
      <c r="F80" s="2" t="s">
        <v>123</v>
      </c>
      <c r="G80" s="2" t="s">
        <v>457</v>
      </c>
      <c r="H80" s="2" t="s">
        <v>123</v>
      </c>
      <c r="I80" s="2" t="s">
        <v>3</v>
      </c>
      <c r="J80" s="2" t="s">
        <v>4</v>
      </c>
      <c r="K80" s="2" t="s">
        <v>5</v>
      </c>
    </row>
    <row r="81" spans="1:11" x14ac:dyDescent="0.25">
      <c r="A81" s="1" t="s">
        <v>6</v>
      </c>
      <c r="B81" s="1" t="s">
        <v>7</v>
      </c>
      <c r="C81" s="1" t="s">
        <v>8</v>
      </c>
      <c r="D81" s="1" t="s">
        <v>9</v>
      </c>
      <c r="E81" s="1" t="s">
        <v>10</v>
      </c>
      <c r="F81" s="1" t="s">
        <v>8</v>
      </c>
      <c r="G81" s="1" t="s">
        <v>11</v>
      </c>
      <c r="H81" s="1" t="s">
        <v>12</v>
      </c>
      <c r="I81" s="1" t="s">
        <v>13</v>
      </c>
      <c r="J81" s="1" t="s">
        <v>7</v>
      </c>
      <c r="K81" s="1" t="s">
        <v>7</v>
      </c>
    </row>
    <row r="82" spans="1:11" x14ac:dyDescent="0.25">
      <c r="A82" s="1" t="s">
        <v>15</v>
      </c>
      <c r="B82" s="10">
        <f>SUM(C82,F82,I82:K82)</f>
        <v>409</v>
      </c>
      <c r="C82" s="11">
        <f t="shared" ref="C82:C87" si="29">SUM(D82:E82)</f>
        <v>156</v>
      </c>
      <c r="D82" s="11">
        <v>148</v>
      </c>
      <c r="E82" s="11">
        <v>8</v>
      </c>
      <c r="F82" s="11">
        <f t="shared" ref="F82:F87" si="30">SUM(G82:H82)</f>
        <v>246</v>
      </c>
      <c r="G82" s="11">
        <v>209</v>
      </c>
      <c r="H82" s="11">
        <v>37</v>
      </c>
      <c r="I82" s="11">
        <v>0</v>
      </c>
      <c r="J82" s="11">
        <v>0</v>
      </c>
      <c r="K82" s="11">
        <v>7</v>
      </c>
    </row>
    <row r="83" spans="1:11" x14ac:dyDescent="0.25">
      <c r="A83" s="1" t="s">
        <v>16</v>
      </c>
      <c r="B83" s="10">
        <f t="shared" ref="B83:B87" si="31">SUM(C83,F83,I83:K83)</f>
        <v>316</v>
      </c>
      <c r="C83" s="11">
        <f t="shared" si="29"/>
        <v>132</v>
      </c>
      <c r="D83" s="11">
        <v>119</v>
      </c>
      <c r="E83" s="11">
        <v>13</v>
      </c>
      <c r="F83" s="11">
        <f t="shared" si="30"/>
        <v>179</v>
      </c>
      <c r="G83" s="11">
        <v>148</v>
      </c>
      <c r="H83" s="11">
        <v>31</v>
      </c>
      <c r="I83" s="11">
        <v>0</v>
      </c>
      <c r="J83" s="11">
        <v>0</v>
      </c>
      <c r="K83" s="11">
        <v>5</v>
      </c>
    </row>
    <row r="84" spans="1:11" x14ac:dyDescent="0.25">
      <c r="A84" s="1" t="s">
        <v>17</v>
      </c>
      <c r="B84" s="10">
        <f t="shared" si="31"/>
        <v>409</v>
      </c>
      <c r="C84" s="11">
        <f t="shared" si="29"/>
        <v>170</v>
      </c>
      <c r="D84" s="11">
        <v>165</v>
      </c>
      <c r="E84" s="11">
        <v>5</v>
      </c>
      <c r="F84" s="11">
        <f t="shared" si="30"/>
        <v>229</v>
      </c>
      <c r="G84" s="11">
        <v>200</v>
      </c>
      <c r="H84" s="11">
        <v>29</v>
      </c>
      <c r="I84" s="11">
        <v>0</v>
      </c>
      <c r="J84" s="11">
        <v>0</v>
      </c>
      <c r="K84" s="11">
        <v>10</v>
      </c>
    </row>
    <row r="85" spans="1:11" x14ac:dyDescent="0.25">
      <c r="A85" s="1" t="s">
        <v>47</v>
      </c>
      <c r="B85" s="10">
        <f t="shared" si="31"/>
        <v>62</v>
      </c>
      <c r="C85" s="11">
        <f t="shared" si="29"/>
        <v>24</v>
      </c>
      <c r="D85" s="11">
        <v>24</v>
      </c>
      <c r="E85" s="11">
        <v>0</v>
      </c>
      <c r="F85" s="11">
        <f t="shared" si="30"/>
        <v>36</v>
      </c>
      <c r="G85" s="11">
        <v>31</v>
      </c>
      <c r="H85" s="11">
        <v>5</v>
      </c>
      <c r="I85" s="11">
        <v>0</v>
      </c>
      <c r="J85" s="11">
        <v>0</v>
      </c>
      <c r="K85" s="11">
        <v>2</v>
      </c>
    </row>
    <row r="86" spans="1:11" x14ac:dyDescent="0.25">
      <c r="A86" s="1" t="s">
        <v>74</v>
      </c>
      <c r="B86" s="10">
        <f t="shared" si="31"/>
        <v>246</v>
      </c>
      <c r="C86" s="11">
        <f t="shared" si="29"/>
        <v>122</v>
      </c>
      <c r="D86" s="11">
        <v>112</v>
      </c>
      <c r="E86" s="11">
        <v>10</v>
      </c>
      <c r="F86" s="11">
        <f t="shared" si="30"/>
        <v>113</v>
      </c>
      <c r="G86" s="11">
        <v>100</v>
      </c>
      <c r="H86" s="11">
        <v>13</v>
      </c>
      <c r="I86" s="11">
        <v>0</v>
      </c>
      <c r="J86" s="11">
        <v>0</v>
      </c>
      <c r="K86" s="11">
        <v>11</v>
      </c>
    </row>
    <row r="87" spans="1:11" x14ac:dyDescent="0.25">
      <c r="A87" s="1" t="s">
        <v>75</v>
      </c>
      <c r="B87" s="10">
        <f t="shared" si="31"/>
        <v>79</v>
      </c>
      <c r="C87" s="11">
        <f t="shared" si="29"/>
        <v>40</v>
      </c>
      <c r="D87" s="11">
        <v>39</v>
      </c>
      <c r="E87" s="11">
        <v>1</v>
      </c>
      <c r="F87" s="11">
        <f t="shared" si="30"/>
        <v>38</v>
      </c>
      <c r="G87" s="11">
        <v>31</v>
      </c>
      <c r="H87" s="11">
        <v>7</v>
      </c>
      <c r="I87" s="11">
        <v>0</v>
      </c>
      <c r="J87" s="11">
        <v>0</v>
      </c>
      <c r="K87" s="11">
        <v>1</v>
      </c>
    </row>
    <row r="88" spans="1:11" x14ac:dyDescent="0.25">
      <c r="A88" s="1" t="s">
        <v>106</v>
      </c>
      <c r="B88" s="10">
        <f>SUM(B82:B87)</f>
        <v>1521</v>
      </c>
      <c r="C88" s="10">
        <f t="shared" ref="C88:K88" si="32">SUM(C82:C87)</f>
        <v>644</v>
      </c>
      <c r="D88" s="10">
        <f t="shared" si="32"/>
        <v>607</v>
      </c>
      <c r="E88" s="10">
        <f t="shared" si="32"/>
        <v>37</v>
      </c>
      <c r="F88" s="10">
        <f t="shared" si="32"/>
        <v>841</v>
      </c>
      <c r="G88" s="10">
        <f t="shared" si="32"/>
        <v>719</v>
      </c>
      <c r="H88" s="10">
        <f t="shared" si="32"/>
        <v>122</v>
      </c>
      <c r="I88" s="10">
        <f t="shared" si="32"/>
        <v>0</v>
      </c>
      <c r="J88" s="10">
        <f t="shared" si="32"/>
        <v>0</v>
      </c>
      <c r="K88" s="10">
        <f t="shared" si="32"/>
        <v>36</v>
      </c>
    </row>
    <row r="89" spans="1:11" x14ac:dyDescent="0.25">
      <c r="A89" s="16" t="s">
        <v>7</v>
      </c>
      <c r="B89" s="16"/>
      <c r="C89" s="16"/>
      <c r="D89" s="16"/>
      <c r="E89" s="16"/>
      <c r="F89" s="16"/>
      <c r="G89" s="16"/>
      <c r="H89" s="16"/>
      <c r="I89" s="16"/>
      <c r="J89" s="16"/>
      <c r="K89" s="16"/>
    </row>
    <row r="90" spans="1:11" ht="118.5" x14ac:dyDescent="0.25">
      <c r="A90" s="7" t="s">
        <v>324</v>
      </c>
      <c r="B90" s="2" t="s">
        <v>0</v>
      </c>
      <c r="C90" s="2" t="s">
        <v>124</v>
      </c>
      <c r="D90" s="2" t="s">
        <v>458</v>
      </c>
      <c r="E90" s="2" t="s">
        <v>124</v>
      </c>
      <c r="F90" s="2" t="s">
        <v>125</v>
      </c>
      <c r="G90" s="2" t="s">
        <v>125</v>
      </c>
      <c r="H90" s="2" t="s">
        <v>125</v>
      </c>
      <c r="I90" s="2" t="s">
        <v>3</v>
      </c>
      <c r="J90" s="2" t="s">
        <v>4</v>
      </c>
      <c r="K90" s="2" t="s">
        <v>5</v>
      </c>
    </row>
    <row r="91" spans="1:11" x14ac:dyDescent="0.25">
      <c r="A91" s="1" t="s">
        <v>6</v>
      </c>
      <c r="B91" s="1" t="s">
        <v>7</v>
      </c>
      <c r="C91" s="1" t="s">
        <v>8</v>
      </c>
      <c r="D91" s="1" t="s">
        <v>9</v>
      </c>
      <c r="E91" s="1" t="s">
        <v>117</v>
      </c>
      <c r="F91" s="1" t="s">
        <v>8</v>
      </c>
      <c r="G91" s="1" t="s">
        <v>11</v>
      </c>
      <c r="H91" s="1" t="s">
        <v>12</v>
      </c>
      <c r="I91" s="1" t="s">
        <v>13</v>
      </c>
      <c r="J91" s="1" t="s">
        <v>7</v>
      </c>
      <c r="K91" s="1" t="s">
        <v>7</v>
      </c>
    </row>
    <row r="92" spans="1:11" x14ac:dyDescent="0.25">
      <c r="A92" s="1" t="s">
        <v>68</v>
      </c>
      <c r="B92" s="10">
        <f t="shared" ref="B92:B95" si="33">SUM(C92,F92,I92:K92)</f>
        <v>206</v>
      </c>
      <c r="C92" s="11">
        <f t="shared" ref="C92:C95" si="34">SUM(D92:E92)</f>
        <v>111</v>
      </c>
      <c r="D92" s="11">
        <v>108</v>
      </c>
      <c r="E92" s="11">
        <v>3</v>
      </c>
      <c r="F92" s="11">
        <f t="shared" ref="F92:F95" si="35">SUM(G92:H92)</f>
        <v>87</v>
      </c>
      <c r="G92" s="11">
        <v>79</v>
      </c>
      <c r="H92" s="11">
        <v>8</v>
      </c>
      <c r="I92" s="11">
        <v>0</v>
      </c>
      <c r="J92" s="11">
        <v>2</v>
      </c>
      <c r="K92" s="11">
        <v>6</v>
      </c>
    </row>
    <row r="93" spans="1:11" x14ac:dyDescent="0.25">
      <c r="A93" s="1" t="s">
        <v>71</v>
      </c>
      <c r="B93" s="10">
        <f t="shared" si="33"/>
        <v>0</v>
      </c>
      <c r="C93" s="11">
        <f t="shared" si="34"/>
        <v>0</v>
      </c>
      <c r="D93" s="11">
        <v>0</v>
      </c>
      <c r="E93" s="11">
        <v>0</v>
      </c>
      <c r="F93" s="11">
        <f t="shared" si="35"/>
        <v>0</v>
      </c>
      <c r="G93" s="11">
        <v>0</v>
      </c>
      <c r="H93" s="11">
        <v>0</v>
      </c>
      <c r="I93" s="11">
        <v>0</v>
      </c>
      <c r="J93" s="11">
        <v>0</v>
      </c>
      <c r="K93" s="11">
        <v>0</v>
      </c>
    </row>
    <row r="94" spans="1:11" x14ac:dyDescent="0.25">
      <c r="A94" s="1" t="s">
        <v>72</v>
      </c>
      <c r="B94" s="10">
        <f t="shared" si="33"/>
        <v>345</v>
      </c>
      <c r="C94" s="11">
        <f t="shared" si="34"/>
        <v>196</v>
      </c>
      <c r="D94" s="11">
        <v>191</v>
      </c>
      <c r="E94" s="11">
        <v>5</v>
      </c>
      <c r="F94" s="11">
        <f t="shared" si="35"/>
        <v>142</v>
      </c>
      <c r="G94" s="11">
        <v>114</v>
      </c>
      <c r="H94" s="11">
        <v>28</v>
      </c>
      <c r="I94" s="11">
        <v>2</v>
      </c>
      <c r="J94" s="11">
        <v>0</v>
      </c>
      <c r="K94" s="11">
        <v>5</v>
      </c>
    </row>
    <row r="95" spans="1:11" x14ac:dyDescent="0.25">
      <c r="A95" s="1" t="s">
        <v>73</v>
      </c>
      <c r="B95" s="10">
        <f t="shared" si="33"/>
        <v>346</v>
      </c>
      <c r="C95" s="11">
        <f t="shared" si="34"/>
        <v>183</v>
      </c>
      <c r="D95" s="11">
        <v>173</v>
      </c>
      <c r="E95" s="11">
        <v>10</v>
      </c>
      <c r="F95" s="11">
        <f t="shared" si="35"/>
        <v>155</v>
      </c>
      <c r="G95" s="11">
        <v>135</v>
      </c>
      <c r="H95" s="11">
        <v>20</v>
      </c>
      <c r="I95" s="11">
        <v>0</v>
      </c>
      <c r="J95" s="11">
        <v>1</v>
      </c>
      <c r="K95" s="11">
        <v>7</v>
      </c>
    </row>
    <row r="96" spans="1:11" x14ac:dyDescent="0.25">
      <c r="A96" s="1" t="s">
        <v>106</v>
      </c>
      <c r="B96" s="10">
        <f>SUM(B92:B95)</f>
        <v>897</v>
      </c>
      <c r="C96" s="10">
        <f t="shared" ref="C96:K96" si="36">SUM(C92:C95)</f>
        <v>490</v>
      </c>
      <c r="D96" s="10">
        <f t="shared" si="36"/>
        <v>472</v>
      </c>
      <c r="E96" s="10">
        <f t="shared" si="36"/>
        <v>18</v>
      </c>
      <c r="F96" s="10">
        <f t="shared" si="36"/>
        <v>384</v>
      </c>
      <c r="G96" s="10">
        <f t="shared" si="36"/>
        <v>328</v>
      </c>
      <c r="H96" s="10">
        <f t="shared" si="36"/>
        <v>56</v>
      </c>
      <c r="I96" s="10">
        <f t="shared" si="36"/>
        <v>2</v>
      </c>
      <c r="J96" s="10">
        <f t="shared" si="36"/>
        <v>3</v>
      </c>
      <c r="K96" s="10">
        <f t="shared" si="36"/>
        <v>18</v>
      </c>
    </row>
    <row r="97" spans="1:11" x14ac:dyDescent="0.25">
      <c r="A97" s="16" t="s">
        <v>7</v>
      </c>
      <c r="B97" s="16"/>
      <c r="C97" s="16"/>
      <c r="D97" s="16"/>
      <c r="E97" s="16"/>
      <c r="F97" s="16"/>
      <c r="G97" s="16"/>
      <c r="H97" s="16"/>
      <c r="I97" s="16"/>
      <c r="J97" s="16"/>
      <c r="K97" s="16"/>
    </row>
    <row r="98" spans="1:11" ht="105" x14ac:dyDescent="0.25">
      <c r="A98" s="7" t="s">
        <v>325</v>
      </c>
      <c r="B98" s="2" t="s">
        <v>0</v>
      </c>
      <c r="C98" s="2" t="s">
        <v>126</v>
      </c>
      <c r="D98" s="2" t="s">
        <v>459</v>
      </c>
      <c r="E98" s="2" t="s">
        <v>126</v>
      </c>
      <c r="F98" s="2" t="s">
        <v>127</v>
      </c>
      <c r="G98" s="2" t="s">
        <v>127</v>
      </c>
      <c r="H98" s="2" t="s">
        <v>127</v>
      </c>
      <c r="I98" s="2" t="s">
        <v>3</v>
      </c>
      <c r="J98" s="2" t="s">
        <v>4</v>
      </c>
      <c r="K98" s="2" t="s">
        <v>5</v>
      </c>
    </row>
    <row r="99" spans="1:11" x14ac:dyDescent="0.25">
      <c r="A99" s="1" t="s">
        <v>6</v>
      </c>
      <c r="B99" s="1" t="s">
        <v>7</v>
      </c>
      <c r="C99" s="1" t="s">
        <v>8</v>
      </c>
      <c r="D99" s="1" t="s">
        <v>9</v>
      </c>
      <c r="E99" s="1" t="s">
        <v>117</v>
      </c>
      <c r="F99" s="1" t="s">
        <v>8</v>
      </c>
      <c r="G99" s="1" t="s">
        <v>11</v>
      </c>
      <c r="H99" s="1" t="s">
        <v>12</v>
      </c>
      <c r="I99" s="1" t="s">
        <v>13</v>
      </c>
      <c r="J99" s="1" t="s">
        <v>7</v>
      </c>
      <c r="K99" s="1" t="s">
        <v>7</v>
      </c>
    </row>
    <row r="100" spans="1:11" x14ac:dyDescent="0.25">
      <c r="A100" s="1" t="s">
        <v>65</v>
      </c>
      <c r="B100" s="10">
        <f t="shared" ref="B100:B101" si="37">SUM(C100,F100,I100:K100)</f>
        <v>465</v>
      </c>
      <c r="C100" s="11">
        <f t="shared" ref="C100:C101" si="38">SUM(D100:E100)</f>
        <v>224</v>
      </c>
      <c r="D100" s="11">
        <v>208</v>
      </c>
      <c r="E100" s="11">
        <v>16</v>
      </c>
      <c r="F100" s="11">
        <f t="shared" ref="F100:F101" si="39">SUM(G100:H100)</f>
        <v>234</v>
      </c>
      <c r="G100" s="11">
        <v>202</v>
      </c>
      <c r="H100" s="11">
        <v>32</v>
      </c>
      <c r="I100" s="11">
        <v>0</v>
      </c>
      <c r="J100" s="11">
        <v>1</v>
      </c>
      <c r="K100" s="11">
        <v>6</v>
      </c>
    </row>
    <row r="101" spans="1:11" x14ac:dyDescent="0.25">
      <c r="A101" s="1" t="s">
        <v>67</v>
      </c>
      <c r="B101" s="10">
        <f t="shared" si="37"/>
        <v>575</v>
      </c>
      <c r="C101" s="11">
        <f t="shared" si="38"/>
        <v>313</v>
      </c>
      <c r="D101" s="11">
        <v>301</v>
      </c>
      <c r="E101" s="11">
        <v>12</v>
      </c>
      <c r="F101" s="11">
        <f t="shared" si="39"/>
        <v>253</v>
      </c>
      <c r="G101" s="11">
        <v>216</v>
      </c>
      <c r="H101" s="11">
        <v>37</v>
      </c>
      <c r="I101" s="11">
        <v>1</v>
      </c>
      <c r="J101" s="11">
        <v>0</v>
      </c>
      <c r="K101" s="11">
        <v>8</v>
      </c>
    </row>
    <row r="102" spans="1:11" x14ac:dyDescent="0.25">
      <c r="A102" s="1" t="s">
        <v>106</v>
      </c>
      <c r="B102" s="10">
        <f>SUM(B100:B101)</f>
        <v>1040</v>
      </c>
      <c r="C102" s="10">
        <f t="shared" ref="C102:K102" si="40">SUM(C100:C101)</f>
        <v>537</v>
      </c>
      <c r="D102" s="10">
        <f t="shared" si="40"/>
        <v>509</v>
      </c>
      <c r="E102" s="10">
        <f t="shared" si="40"/>
        <v>28</v>
      </c>
      <c r="F102" s="10">
        <f t="shared" si="40"/>
        <v>487</v>
      </c>
      <c r="G102" s="10">
        <f t="shared" si="40"/>
        <v>418</v>
      </c>
      <c r="H102" s="10">
        <f t="shared" si="40"/>
        <v>69</v>
      </c>
      <c r="I102" s="10">
        <f t="shared" si="40"/>
        <v>1</v>
      </c>
      <c r="J102" s="10">
        <f t="shared" si="40"/>
        <v>1</v>
      </c>
      <c r="K102" s="10">
        <f t="shared" si="40"/>
        <v>14</v>
      </c>
    </row>
    <row r="103" spans="1:11" ht="51.75" customHeight="1" x14ac:dyDescent="0.25">
      <c r="A103" s="16" t="s">
        <v>7</v>
      </c>
      <c r="B103" s="16"/>
      <c r="C103" s="16"/>
      <c r="D103" s="16"/>
      <c r="E103" s="16"/>
      <c r="F103" s="16"/>
      <c r="G103" s="16"/>
      <c r="H103" s="16"/>
      <c r="I103" s="16"/>
      <c r="J103" s="16"/>
      <c r="K103" s="16"/>
    </row>
    <row r="104" spans="1:11" ht="87" x14ac:dyDescent="0.25">
      <c r="A104" s="7" t="s">
        <v>326</v>
      </c>
      <c r="B104" s="2" t="s">
        <v>0</v>
      </c>
      <c r="C104" s="2" t="s">
        <v>128</v>
      </c>
      <c r="D104" s="2" t="s">
        <v>461</v>
      </c>
      <c r="E104" s="2" t="s">
        <v>128</v>
      </c>
      <c r="F104" s="2" t="s">
        <v>129</v>
      </c>
      <c r="G104" s="2" t="s">
        <v>129</v>
      </c>
      <c r="H104" s="2" t="s">
        <v>129</v>
      </c>
      <c r="I104" s="2" t="s">
        <v>3</v>
      </c>
      <c r="J104" s="2" t="s">
        <v>4</v>
      </c>
      <c r="K104" s="2" t="s">
        <v>5</v>
      </c>
    </row>
    <row r="105" spans="1:11" x14ac:dyDescent="0.25">
      <c r="A105" s="1" t="s">
        <v>6</v>
      </c>
      <c r="B105" s="1" t="s">
        <v>7</v>
      </c>
      <c r="C105" s="1" t="s">
        <v>8</v>
      </c>
      <c r="D105" s="1" t="s">
        <v>9</v>
      </c>
      <c r="E105" s="1" t="s">
        <v>10</v>
      </c>
      <c r="F105" s="1" t="s">
        <v>8</v>
      </c>
      <c r="G105" s="1" t="s">
        <v>11</v>
      </c>
      <c r="H105" s="1" t="s">
        <v>12</v>
      </c>
      <c r="I105" s="1" t="s">
        <v>13</v>
      </c>
      <c r="J105" s="1" t="s">
        <v>7</v>
      </c>
      <c r="K105" s="1" t="s">
        <v>7</v>
      </c>
    </row>
    <row r="106" spans="1:11" x14ac:dyDescent="0.25">
      <c r="A106" s="1" t="s">
        <v>64</v>
      </c>
      <c r="B106" s="10">
        <f t="shared" ref="B106:B110" si="41">SUM(C106,F106,I106:K106)</f>
        <v>100</v>
      </c>
      <c r="C106" s="11">
        <f t="shared" ref="C106:C110" si="42">SUM(D106:E106)</f>
        <v>58</v>
      </c>
      <c r="D106" s="11">
        <v>53</v>
      </c>
      <c r="E106" s="11">
        <v>5</v>
      </c>
      <c r="F106" s="11">
        <f t="shared" ref="F106:F110" si="43">SUM(G106:H106)</f>
        <v>39</v>
      </c>
      <c r="G106" s="11">
        <v>29</v>
      </c>
      <c r="H106" s="11">
        <v>10</v>
      </c>
      <c r="I106" s="11">
        <v>0</v>
      </c>
      <c r="J106" s="11">
        <v>0</v>
      </c>
      <c r="K106" s="11">
        <v>3</v>
      </c>
    </row>
    <row r="107" spans="1:11" x14ac:dyDescent="0.25">
      <c r="A107" s="1" t="s">
        <v>66</v>
      </c>
      <c r="B107" s="10">
        <f t="shared" si="41"/>
        <v>61</v>
      </c>
      <c r="C107" s="11">
        <f t="shared" si="42"/>
        <v>42</v>
      </c>
      <c r="D107" s="11">
        <v>40</v>
      </c>
      <c r="E107" s="11">
        <v>2</v>
      </c>
      <c r="F107" s="11">
        <f t="shared" si="43"/>
        <v>18</v>
      </c>
      <c r="G107" s="11">
        <v>17</v>
      </c>
      <c r="H107" s="11">
        <v>1</v>
      </c>
      <c r="I107" s="11">
        <v>0</v>
      </c>
      <c r="J107" s="11">
        <v>0</v>
      </c>
      <c r="K107" s="11">
        <v>1</v>
      </c>
    </row>
    <row r="108" spans="1:11" x14ac:dyDescent="0.25">
      <c r="A108" s="1" t="s">
        <v>69</v>
      </c>
      <c r="B108" s="10">
        <f t="shared" si="41"/>
        <v>26</v>
      </c>
      <c r="C108" s="11">
        <f t="shared" si="42"/>
        <v>16</v>
      </c>
      <c r="D108" s="11">
        <v>15</v>
      </c>
      <c r="E108" s="11">
        <v>1</v>
      </c>
      <c r="F108" s="11">
        <f t="shared" si="43"/>
        <v>10</v>
      </c>
      <c r="G108" s="11">
        <v>7</v>
      </c>
      <c r="H108" s="11">
        <v>3</v>
      </c>
      <c r="I108" s="11">
        <v>0</v>
      </c>
      <c r="J108" s="11">
        <v>0</v>
      </c>
      <c r="K108" s="11">
        <v>0</v>
      </c>
    </row>
    <row r="109" spans="1:11" x14ac:dyDescent="0.25">
      <c r="A109" s="1" t="s">
        <v>79</v>
      </c>
      <c r="B109" s="10">
        <f t="shared" si="41"/>
        <v>221</v>
      </c>
      <c r="C109" s="11">
        <f t="shared" si="42"/>
        <v>117</v>
      </c>
      <c r="D109" s="11">
        <v>110</v>
      </c>
      <c r="E109" s="11">
        <v>7</v>
      </c>
      <c r="F109" s="11">
        <f t="shared" si="43"/>
        <v>101</v>
      </c>
      <c r="G109" s="11">
        <v>92</v>
      </c>
      <c r="H109" s="11">
        <v>9</v>
      </c>
      <c r="I109" s="11">
        <v>0</v>
      </c>
      <c r="J109" s="11">
        <v>0</v>
      </c>
      <c r="K109" s="11">
        <v>3</v>
      </c>
    </row>
    <row r="110" spans="1:11" x14ac:dyDescent="0.25">
      <c r="A110" s="1" t="s">
        <v>80</v>
      </c>
      <c r="B110" s="10">
        <f t="shared" si="41"/>
        <v>160</v>
      </c>
      <c r="C110" s="11">
        <f t="shared" si="42"/>
        <v>100</v>
      </c>
      <c r="D110" s="11">
        <v>81</v>
      </c>
      <c r="E110" s="11">
        <v>19</v>
      </c>
      <c r="F110" s="11">
        <f t="shared" si="43"/>
        <v>56</v>
      </c>
      <c r="G110" s="11">
        <v>45</v>
      </c>
      <c r="H110" s="11">
        <v>11</v>
      </c>
      <c r="I110" s="11">
        <v>0</v>
      </c>
      <c r="J110" s="11">
        <v>0</v>
      </c>
      <c r="K110" s="11">
        <v>4</v>
      </c>
    </row>
    <row r="111" spans="1:11" x14ac:dyDescent="0.25">
      <c r="A111" s="1" t="s">
        <v>106</v>
      </c>
      <c r="B111" s="10">
        <f>SUM(B106:B110)</f>
        <v>568</v>
      </c>
      <c r="C111" s="10">
        <f t="shared" ref="C111:K111" si="44">SUM(C106:C110)</f>
        <v>333</v>
      </c>
      <c r="D111" s="10">
        <f t="shared" si="44"/>
        <v>299</v>
      </c>
      <c r="E111" s="10">
        <f t="shared" si="44"/>
        <v>34</v>
      </c>
      <c r="F111" s="10">
        <f t="shared" si="44"/>
        <v>224</v>
      </c>
      <c r="G111" s="10">
        <f t="shared" si="44"/>
        <v>190</v>
      </c>
      <c r="H111" s="10">
        <f t="shared" si="44"/>
        <v>34</v>
      </c>
      <c r="I111" s="10">
        <f t="shared" si="44"/>
        <v>0</v>
      </c>
      <c r="J111" s="10">
        <f t="shared" si="44"/>
        <v>0</v>
      </c>
      <c r="K111" s="10">
        <f t="shared" si="44"/>
        <v>11</v>
      </c>
    </row>
    <row r="112" spans="1:11" x14ac:dyDescent="0.25">
      <c r="A112" s="16" t="s">
        <v>7</v>
      </c>
      <c r="B112" s="16"/>
      <c r="C112" s="16"/>
      <c r="D112" s="16"/>
      <c r="E112" s="16"/>
      <c r="F112" s="16"/>
      <c r="G112" s="16"/>
      <c r="H112" s="16"/>
      <c r="I112" s="16"/>
      <c r="J112" s="16"/>
      <c r="K112" s="16"/>
    </row>
    <row r="113" spans="1:11" ht="99.75" x14ac:dyDescent="0.25">
      <c r="A113" s="7" t="s">
        <v>327</v>
      </c>
      <c r="B113" s="2" t="s">
        <v>0</v>
      </c>
      <c r="C113" s="2" t="s">
        <v>130</v>
      </c>
      <c r="D113" s="2" t="s">
        <v>460</v>
      </c>
      <c r="E113" s="2" t="s">
        <v>130</v>
      </c>
      <c r="F113" s="2" t="s">
        <v>614</v>
      </c>
      <c r="G113" s="2" t="s">
        <v>3</v>
      </c>
      <c r="H113" s="2" t="s">
        <v>4</v>
      </c>
      <c r="I113" s="2" t="s">
        <v>5</v>
      </c>
    </row>
    <row r="114" spans="1:11" x14ac:dyDescent="0.25">
      <c r="A114" s="1" t="s">
        <v>6</v>
      </c>
      <c r="B114" s="1" t="s">
        <v>7</v>
      </c>
      <c r="C114" s="1" t="s">
        <v>8</v>
      </c>
      <c r="D114" s="1" t="s">
        <v>11</v>
      </c>
      <c r="E114" s="1" t="s">
        <v>12</v>
      </c>
      <c r="F114" s="1" t="s">
        <v>13</v>
      </c>
      <c r="G114" s="1" t="s">
        <v>13</v>
      </c>
      <c r="H114" s="1" t="s">
        <v>7</v>
      </c>
      <c r="I114" s="1" t="s">
        <v>7</v>
      </c>
    </row>
    <row r="115" spans="1:11" x14ac:dyDescent="0.25">
      <c r="A115" s="1" t="s">
        <v>21</v>
      </c>
      <c r="B115" s="10">
        <f t="shared" ref="B115:B117" si="45">SUM(C115,F115:I115)</f>
        <v>250</v>
      </c>
      <c r="C115" s="11">
        <f t="shared" ref="C115:C120" si="46">SUM(D115:E115)</f>
        <v>217</v>
      </c>
      <c r="D115" s="11">
        <v>178</v>
      </c>
      <c r="E115" s="11">
        <v>39</v>
      </c>
      <c r="F115" s="11">
        <v>0</v>
      </c>
      <c r="G115" s="11">
        <v>1</v>
      </c>
      <c r="H115" s="11">
        <v>0</v>
      </c>
      <c r="I115" s="11">
        <v>32</v>
      </c>
    </row>
    <row r="116" spans="1:11" x14ac:dyDescent="0.25">
      <c r="A116" s="1" t="s">
        <v>48</v>
      </c>
      <c r="B116" s="10">
        <f t="shared" si="45"/>
        <v>35</v>
      </c>
      <c r="C116" s="11">
        <f t="shared" si="46"/>
        <v>25</v>
      </c>
      <c r="D116" s="11">
        <v>22</v>
      </c>
      <c r="E116" s="11">
        <v>3</v>
      </c>
      <c r="F116" s="11">
        <v>0</v>
      </c>
      <c r="G116" s="11">
        <v>1</v>
      </c>
      <c r="H116" s="11">
        <v>0</v>
      </c>
      <c r="I116" s="11">
        <v>9</v>
      </c>
    </row>
    <row r="117" spans="1:11" x14ac:dyDescent="0.25">
      <c r="A117" s="1" t="s">
        <v>54</v>
      </c>
      <c r="B117" s="10">
        <f t="shared" si="45"/>
        <v>244</v>
      </c>
      <c r="C117" s="11">
        <f t="shared" si="46"/>
        <v>184</v>
      </c>
      <c r="D117" s="11">
        <v>147</v>
      </c>
      <c r="E117" s="11">
        <v>37</v>
      </c>
      <c r="F117" s="11">
        <v>0</v>
      </c>
      <c r="G117" s="11">
        <v>1</v>
      </c>
      <c r="H117" s="11">
        <v>0</v>
      </c>
      <c r="I117" s="11">
        <v>59</v>
      </c>
    </row>
    <row r="118" spans="1:11" x14ac:dyDescent="0.25">
      <c r="A118" s="1" t="s">
        <v>55</v>
      </c>
      <c r="B118" s="10">
        <f>SUM(C118,F118:I118)</f>
        <v>298</v>
      </c>
      <c r="C118" s="11">
        <f t="shared" si="46"/>
        <v>220</v>
      </c>
      <c r="D118" s="11">
        <v>187</v>
      </c>
      <c r="E118" s="11">
        <v>33</v>
      </c>
      <c r="F118" s="11">
        <v>5</v>
      </c>
      <c r="G118" s="11">
        <v>2</v>
      </c>
      <c r="H118" s="11">
        <v>0</v>
      </c>
      <c r="I118" s="11">
        <v>71</v>
      </c>
    </row>
    <row r="119" spans="1:11" x14ac:dyDescent="0.25">
      <c r="A119" s="1" t="s">
        <v>57</v>
      </c>
      <c r="B119" s="10">
        <f t="shared" ref="B119:B120" si="47">SUM(C119,F119:I119)</f>
        <v>344</v>
      </c>
      <c r="C119" s="11">
        <f t="shared" si="46"/>
        <v>273</v>
      </c>
      <c r="D119" s="11">
        <v>230</v>
      </c>
      <c r="E119" s="11">
        <v>43</v>
      </c>
      <c r="F119" s="11">
        <v>0</v>
      </c>
      <c r="G119" s="11">
        <v>1</v>
      </c>
      <c r="H119" s="11">
        <v>0</v>
      </c>
      <c r="I119" s="11">
        <v>70</v>
      </c>
    </row>
    <row r="120" spans="1:11" x14ac:dyDescent="0.25">
      <c r="A120" s="1" t="s">
        <v>85</v>
      </c>
      <c r="B120" s="10">
        <f t="shared" si="47"/>
        <v>107</v>
      </c>
      <c r="C120" s="11">
        <f t="shared" si="46"/>
        <v>91</v>
      </c>
      <c r="D120" s="11">
        <v>71</v>
      </c>
      <c r="E120" s="11">
        <v>20</v>
      </c>
      <c r="F120" s="11">
        <v>0</v>
      </c>
      <c r="G120" s="11">
        <v>1</v>
      </c>
      <c r="H120" s="11">
        <v>0</v>
      </c>
      <c r="I120" s="11">
        <v>15</v>
      </c>
    </row>
    <row r="121" spans="1:11" x14ac:dyDescent="0.25">
      <c r="A121" s="1" t="s">
        <v>106</v>
      </c>
      <c r="B121" s="10">
        <f>SUM(B115:B120)</f>
        <v>1278</v>
      </c>
      <c r="C121" s="10">
        <f t="shared" ref="C121:I121" si="48">SUM(C115:C120)</f>
        <v>1010</v>
      </c>
      <c r="D121" s="10">
        <f t="shared" si="48"/>
        <v>835</v>
      </c>
      <c r="E121" s="10">
        <f t="shared" si="48"/>
        <v>175</v>
      </c>
      <c r="F121" s="10">
        <f t="shared" si="48"/>
        <v>5</v>
      </c>
      <c r="G121" s="10">
        <f t="shared" si="48"/>
        <v>7</v>
      </c>
      <c r="H121" s="10">
        <f t="shared" si="48"/>
        <v>0</v>
      </c>
      <c r="I121" s="10">
        <f t="shared" si="48"/>
        <v>256</v>
      </c>
    </row>
    <row r="122" spans="1:11" x14ac:dyDescent="0.25">
      <c r="A122" s="16" t="s">
        <v>7</v>
      </c>
      <c r="B122" s="16"/>
      <c r="C122" s="16"/>
      <c r="D122" s="16"/>
      <c r="E122" s="16"/>
      <c r="F122" s="16"/>
      <c r="G122" s="16"/>
      <c r="H122" s="16"/>
      <c r="I122" s="16"/>
      <c r="J122" s="16"/>
      <c r="K122" s="16"/>
    </row>
    <row r="123" spans="1:11" ht="93.75" x14ac:dyDescent="0.25">
      <c r="A123" s="7" t="s">
        <v>328</v>
      </c>
      <c r="B123" s="2" t="s">
        <v>0</v>
      </c>
      <c r="C123" s="2" t="s">
        <v>131</v>
      </c>
      <c r="D123" s="2" t="s">
        <v>621</v>
      </c>
      <c r="E123" s="2" t="s">
        <v>131</v>
      </c>
      <c r="F123" s="2" t="s">
        <v>3</v>
      </c>
      <c r="G123" s="2" t="s">
        <v>4</v>
      </c>
      <c r="H123" s="2" t="s">
        <v>5</v>
      </c>
    </row>
    <row r="124" spans="1:11" x14ac:dyDescent="0.25">
      <c r="A124" s="1" t="s">
        <v>6</v>
      </c>
      <c r="B124" s="1" t="s">
        <v>7</v>
      </c>
      <c r="C124" s="1" t="s">
        <v>8</v>
      </c>
      <c r="D124" s="1" t="s">
        <v>11</v>
      </c>
      <c r="E124" s="1" t="s">
        <v>12</v>
      </c>
      <c r="F124" s="1" t="s">
        <v>13</v>
      </c>
      <c r="G124" s="1" t="s">
        <v>7</v>
      </c>
      <c r="H124" s="1" t="s">
        <v>7</v>
      </c>
    </row>
    <row r="125" spans="1:11" x14ac:dyDescent="0.25">
      <c r="A125" s="1" t="s">
        <v>44</v>
      </c>
      <c r="B125" s="10">
        <f t="shared" ref="B125:B132" si="49">SUM(C125,F125:H125)</f>
        <v>189</v>
      </c>
      <c r="C125" s="11">
        <f t="shared" ref="C125:C132" si="50">SUM(D125:E125)</f>
        <v>125</v>
      </c>
      <c r="D125" s="11">
        <v>93</v>
      </c>
      <c r="E125" s="11">
        <v>32</v>
      </c>
      <c r="F125" s="11">
        <v>2</v>
      </c>
      <c r="G125" s="11">
        <v>0</v>
      </c>
      <c r="H125" s="11">
        <v>62</v>
      </c>
    </row>
    <row r="126" spans="1:11" x14ac:dyDescent="0.25">
      <c r="A126" s="1" t="s">
        <v>45</v>
      </c>
      <c r="B126" s="10">
        <f t="shared" si="49"/>
        <v>169</v>
      </c>
      <c r="C126" s="11">
        <f t="shared" si="50"/>
        <v>111</v>
      </c>
      <c r="D126" s="11">
        <v>85</v>
      </c>
      <c r="E126" s="11">
        <v>26</v>
      </c>
      <c r="F126" s="11">
        <v>2</v>
      </c>
      <c r="G126" s="11">
        <v>0</v>
      </c>
      <c r="H126" s="11">
        <v>56</v>
      </c>
    </row>
    <row r="127" spans="1:11" x14ac:dyDescent="0.25">
      <c r="A127" s="1" t="s">
        <v>46</v>
      </c>
      <c r="B127" s="10">
        <f t="shared" si="49"/>
        <v>237</v>
      </c>
      <c r="C127" s="11">
        <f t="shared" si="50"/>
        <v>173</v>
      </c>
      <c r="D127" s="11">
        <v>138</v>
      </c>
      <c r="E127" s="11">
        <v>35</v>
      </c>
      <c r="F127" s="11">
        <v>4</v>
      </c>
      <c r="G127" s="11">
        <v>0</v>
      </c>
      <c r="H127" s="11">
        <v>60</v>
      </c>
    </row>
    <row r="128" spans="1:11" x14ac:dyDescent="0.25">
      <c r="A128" s="1" t="s">
        <v>49</v>
      </c>
      <c r="B128" s="10">
        <f t="shared" si="49"/>
        <v>82</v>
      </c>
      <c r="C128" s="11">
        <f t="shared" si="50"/>
        <v>53</v>
      </c>
      <c r="D128" s="11">
        <v>46</v>
      </c>
      <c r="E128" s="11">
        <v>7</v>
      </c>
      <c r="F128" s="11">
        <v>1</v>
      </c>
      <c r="G128" s="11">
        <v>0</v>
      </c>
      <c r="H128" s="11">
        <v>28</v>
      </c>
    </row>
    <row r="129" spans="1:11" x14ac:dyDescent="0.25">
      <c r="A129" s="1" t="s">
        <v>50</v>
      </c>
      <c r="B129" s="10">
        <f t="shared" si="49"/>
        <v>157</v>
      </c>
      <c r="C129" s="11">
        <f t="shared" si="50"/>
        <v>106</v>
      </c>
      <c r="D129" s="11">
        <v>87</v>
      </c>
      <c r="E129" s="11">
        <v>19</v>
      </c>
      <c r="F129" s="11">
        <v>0</v>
      </c>
      <c r="G129" s="11">
        <v>0</v>
      </c>
      <c r="H129" s="11">
        <v>51</v>
      </c>
    </row>
    <row r="130" spans="1:11" x14ac:dyDescent="0.25">
      <c r="A130" s="1" t="s">
        <v>51</v>
      </c>
      <c r="B130" s="10">
        <f t="shared" si="49"/>
        <v>140</v>
      </c>
      <c r="C130" s="11">
        <f t="shared" si="50"/>
        <v>113</v>
      </c>
      <c r="D130" s="11">
        <v>98</v>
      </c>
      <c r="E130" s="11">
        <v>15</v>
      </c>
      <c r="F130" s="11">
        <v>0</v>
      </c>
      <c r="G130" s="11">
        <v>0</v>
      </c>
      <c r="H130" s="11">
        <v>27</v>
      </c>
    </row>
    <row r="131" spans="1:11" x14ac:dyDescent="0.25">
      <c r="A131" s="1" t="s">
        <v>52</v>
      </c>
      <c r="B131" s="10">
        <f t="shared" si="49"/>
        <v>92</v>
      </c>
      <c r="C131" s="11">
        <f t="shared" si="50"/>
        <v>69</v>
      </c>
      <c r="D131" s="11">
        <v>52</v>
      </c>
      <c r="E131" s="11">
        <v>17</v>
      </c>
      <c r="F131" s="11">
        <v>4</v>
      </c>
      <c r="G131" s="11">
        <v>0</v>
      </c>
      <c r="H131" s="11">
        <v>19</v>
      </c>
    </row>
    <row r="132" spans="1:11" x14ac:dyDescent="0.25">
      <c r="A132" s="1" t="s">
        <v>53</v>
      </c>
      <c r="B132" s="10">
        <f t="shared" si="49"/>
        <v>8</v>
      </c>
      <c r="C132" s="11">
        <f t="shared" si="50"/>
        <v>4</v>
      </c>
      <c r="D132" s="11">
        <v>3</v>
      </c>
      <c r="E132" s="11">
        <v>1</v>
      </c>
      <c r="F132" s="11">
        <v>0</v>
      </c>
      <c r="G132" s="11">
        <v>0</v>
      </c>
      <c r="H132" s="11">
        <v>4</v>
      </c>
    </row>
    <row r="133" spans="1:11" x14ac:dyDescent="0.25">
      <c r="A133" s="1" t="s">
        <v>106</v>
      </c>
      <c r="B133" s="10">
        <f>SUM(B125:B132)</f>
        <v>1074</v>
      </c>
      <c r="C133" s="10">
        <f t="shared" ref="C133:H133" si="51">SUM(C125:C132)</f>
        <v>754</v>
      </c>
      <c r="D133" s="10">
        <f t="shared" si="51"/>
        <v>602</v>
      </c>
      <c r="E133" s="10">
        <f t="shared" si="51"/>
        <v>152</v>
      </c>
      <c r="F133" s="10">
        <f t="shared" si="51"/>
        <v>13</v>
      </c>
      <c r="G133" s="10">
        <f t="shared" si="51"/>
        <v>0</v>
      </c>
      <c r="H133" s="10">
        <f t="shared" si="51"/>
        <v>307</v>
      </c>
    </row>
    <row r="134" spans="1:11" x14ac:dyDescent="0.25">
      <c r="A134" s="16" t="s">
        <v>7</v>
      </c>
      <c r="B134" s="16"/>
      <c r="C134" s="16"/>
      <c r="D134" s="16"/>
      <c r="E134" s="16"/>
      <c r="F134" s="16"/>
      <c r="G134" s="16"/>
      <c r="H134" s="16"/>
      <c r="I134" s="16"/>
      <c r="J134" s="16"/>
      <c r="K134" s="16"/>
    </row>
    <row r="135" spans="1:11" ht="96.75" x14ac:dyDescent="0.25">
      <c r="A135" s="7" t="s">
        <v>329</v>
      </c>
      <c r="B135" s="2" t="s">
        <v>0</v>
      </c>
      <c r="C135" s="2" t="s">
        <v>132</v>
      </c>
      <c r="D135" s="2" t="s">
        <v>622</v>
      </c>
      <c r="E135" s="2" t="s">
        <v>132</v>
      </c>
      <c r="F135" s="2" t="s">
        <v>3</v>
      </c>
      <c r="G135" s="2" t="s">
        <v>4</v>
      </c>
      <c r="H135" s="2" t="s">
        <v>5</v>
      </c>
    </row>
    <row r="136" spans="1:11" x14ac:dyDescent="0.25">
      <c r="A136" s="1" t="s">
        <v>6</v>
      </c>
      <c r="B136" s="1" t="s">
        <v>7</v>
      </c>
      <c r="C136" s="1" t="s">
        <v>8</v>
      </c>
      <c r="D136" s="1" t="s">
        <v>11</v>
      </c>
      <c r="E136" s="1" t="s">
        <v>12</v>
      </c>
      <c r="F136" s="1" t="s">
        <v>13</v>
      </c>
      <c r="G136" s="1" t="s">
        <v>7</v>
      </c>
      <c r="H136" s="1" t="s">
        <v>7</v>
      </c>
    </row>
    <row r="137" spans="1:11" x14ac:dyDescent="0.25">
      <c r="A137" s="1" t="s">
        <v>19</v>
      </c>
      <c r="B137" s="10">
        <f t="shared" ref="B137:B140" si="52">SUM(C137,F137:H137)</f>
        <v>459</v>
      </c>
      <c r="C137" s="11">
        <f t="shared" ref="C137:C140" si="53">SUM(D137:E137)</f>
        <v>387</v>
      </c>
      <c r="D137" s="11">
        <v>296</v>
      </c>
      <c r="E137" s="11">
        <v>91</v>
      </c>
      <c r="F137" s="11">
        <v>3</v>
      </c>
      <c r="G137" s="11">
        <v>0</v>
      </c>
      <c r="H137" s="11">
        <v>69</v>
      </c>
    </row>
    <row r="138" spans="1:11" x14ac:dyDescent="0.25">
      <c r="A138" s="1" t="s">
        <v>20</v>
      </c>
      <c r="B138" s="10">
        <f t="shared" si="52"/>
        <v>453</v>
      </c>
      <c r="C138" s="11">
        <f t="shared" si="53"/>
        <v>367</v>
      </c>
      <c r="D138" s="11">
        <v>280</v>
      </c>
      <c r="E138" s="11">
        <v>87</v>
      </c>
      <c r="F138" s="11">
        <v>1</v>
      </c>
      <c r="G138" s="11">
        <v>0</v>
      </c>
      <c r="H138" s="11">
        <v>85</v>
      </c>
    </row>
    <row r="139" spans="1:11" x14ac:dyDescent="0.25">
      <c r="A139" s="1" t="s">
        <v>82</v>
      </c>
      <c r="B139" s="10">
        <f t="shared" si="52"/>
        <v>254</v>
      </c>
      <c r="C139" s="11">
        <f t="shared" si="53"/>
        <v>192</v>
      </c>
      <c r="D139" s="11">
        <v>164</v>
      </c>
      <c r="E139" s="11">
        <v>28</v>
      </c>
      <c r="F139" s="11">
        <v>2</v>
      </c>
      <c r="G139" s="11">
        <v>0</v>
      </c>
      <c r="H139" s="11">
        <v>60</v>
      </c>
    </row>
    <row r="140" spans="1:11" x14ac:dyDescent="0.25">
      <c r="A140" s="1" t="s">
        <v>86</v>
      </c>
      <c r="B140" s="10">
        <f t="shared" si="52"/>
        <v>356</v>
      </c>
      <c r="C140" s="11">
        <f t="shared" si="53"/>
        <v>295</v>
      </c>
      <c r="D140" s="11">
        <v>253</v>
      </c>
      <c r="E140" s="11">
        <v>42</v>
      </c>
      <c r="F140" s="11">
        <v>1</v>
      </c>
      <c r="G140" s="11">
        <v>0</v>
      </c>
      <c r="H140" s="11">
        <v>60</v>
      </c>
    </row>
    <row r="141" spans="1:11" x14ac:dyDescent="0.25">
      <c r="A141" s="1" t="s">
        <v>106</v>
      </c>
      <c r="B141" s="10">
        <f>SUM(B137:B140)</f>
        <v>1522</v>
      </c>
      <c r="C141" s="10">
        <f t="shared" ref="C141:H141" si="54">SUM(C137:C140)</f>
        <v>1241</v>
      </c>
      <c r="D141" s="10">
        <f t="shared" si="54"/>
        <v>993</v>
      </c>
      <c r="E141" s="10">
        <f t="shared" si="54"/>
        <v>248</v>
      </c>
      <c r="F141" s="10">
        <f t="shared" si="54"/>
        <v>7</v>
      </c>
      <c r="G141" s="10">
        <f t="shared" si="54"/>
        <v>0</v>
      </c>
      <c r="H141" s="10">
        <f t="shared" si="54"/>
        <v>274</v>
      </c>
    </row>
    <row r="142" spans="1:11" x14ac:dyDescent="0.25">
      <c r="A142" s="16" t="s">
        <v>7</v>
      </c>
      <c r="B142" s="16"/>
      <c r="C142" s="16"/>
      <c r="D142" s="16"/>
      <c r="E142" s="16"/>
      <c r="F142" s="16"/>
      <c r="G142" s="16"/>
      <c r="H142" s="16"/>
      <c r="I142" s="16"/>
      <c r="J142" s="16"/>
      <c r="K142" s="16"/>
    </row>
    <row r="143" spans="1:11" ht="88.5" x14ac:dyDescent="0.25">
      <c r="A143" s="7" t="s">
        <v>330</v>
      </c>
      <c r="B143" s="2" t="s">
        <v>0</v>
      </c>
      <c r="C143" s="2" t="s">
        <v>133</v>
      </c>
      <c r="D143" s="2" t="s">
        <v>133</v>
      </c>
      <c r="E143" s="2" t="s">
        <v>133</v>
      </c>
      <c r="F143" s="2" t="s">
        <v>134</v>
      </c>
      <c r="G143" s="2" t="s">
        <v>463</v>
      </c>
      <c r="H143" s="2" t="s">
        <v>134</v>
      </c>
      <c r="I143" s="2" t="s">
        <v>3</v>
      </c>
      <c r="J143" s="2" t="s">
        <v>4</v>
      </c>
      <c r="K143" s="2" t="s">
        <v>5</v>
      </c>
    </row>
    <row r="144" spans="1:11" x14ac:dyDescent="0.25">
      <c r="A144" s="1" t="s">
        <v>6</v>
      </c>
      <c r="B144" s="1" t="s">
        <v>7</v>
      </c>
      <c r="C144" s="1" t="s">
        <v>8</v>
      </c>
      <c r="D144" s="1" t="s">
        <v>9</v>
      </c>
      <c r="E144" s="1" t="s">
        <v>117</v>
      </c>
      <c r="F144" s="1" t="s">
        <v>8</v>
      </c>
      <c r="G144" s="1" t="s">
        <v>11</v>
      </c>
      <c r="H144" s="1" t="s">
        <v>12</v>
      </c>
      <c r="I144" s="1" t="s">
        <v>13</v>
      </c>
      <c r="J144" s="1" t="s">
        <v>7</v>
      </c>
      <c r="K144" s="1" t="s">
        <v>7</v>
      </c>
    </row>
    <row r="145" spans="1:11" x14ac:dyDescent="0.25">
      <c r="A145" s="1" t="s">
        <v>18</v>
      </c>
      <c r="B145" s="10">
        <f t="shared" ref="B145:B148" si="55">SUM(C145,F145,I145:K145)</f>
        <v>478</v>
      </c>
      <c r="C145" s="11">
        <f t="shared" ref="C145:C148" si="56">SUM(D145:E145)</f>
        <v>139</v>
      </c>
      <c r="D145" s="11">
        <v>133</v>
      </c>
      <c r="E145" s="11">
        <v>6</v>
      </c>
      <c r="F145" s="11">
        <f t="shared" ref="F145:F148" si="57">SUM(G145:H145)</f>
        <v>325</v>
      </c>
      <c r="G145" s="11">
        <v>274</v>
      </c>
      <c r="H145" s="11">
        <v>51</v>
      </c>
      <c r="I145" s="11">
        <v>0</v>
      </c>
      <c r="J145" s="11">
        <v>0</v>
      </c>
      <c r="K145" s="11">
        <v>14</v>
      </c>
    </row>
    <row r="146" spans="1:11" x14ac:dyDescent="0.25">
      <c r="A146" s="1" t="s">
        <v>27</v>
      </c>
      <c r="B146" s="10">
        <f t="shared" si="55"/>
        <v>211</v>
      </c>
      <c r="C146" s="11">
        <f t="shared" si="56"/>
        <v>24</v>
      </c>
      <c r="D146" s="11">
        <v>23</v>
      </c>
      <c r="E146" s="11">
        <v>1</v>
      </c>
      <c r="F146" s="11">
        <f t="shared" si="57"/>
        <v>184</v>
      </c>
      <c r="G146" s="11">
        <v>162</v>
      </c>
      <c r="H146" s="11">
        <v>22</v>
      </c>
      <c r="I146" s="11">
        <v>0</v>
      </c>
      <c r="J146" s="11">
        <v>0</v>
      </c>
      <c r="K146" s="11">
        <v>3</v>
      </c>
    </row>
    <row r="147" spans="1:11" x14ac:dyDescent="0.25">
      <c r="A147" s="1" t="s">
        <v>62</v>
      </c>
      <c r="B147" s="10">
        <f t="shared" si="55"/>
        <v>215</v>
      </c>
      <c r="C147" s="11">
        <f t="shared" si="56"/>
        <v>55</v>
      </c>
      <c r="D147" s="11">
        <v>48</v>
      </c>
      <c r="E147" s="11">
        <v>7</v>
      </c>
      <c r="F147" s="11">
        <f t="shared" si="57"/>
        <v>153</v>
      </c>
      <c r="G147" s="11">
        <v>128</v>
      </c>
      <c r="H147" s="11">
        <v>25</v>
      </c>
      <c r="I147" s="11">
        <v>0</v>
      </c>
      <c r="J147" s="11">
        <v>0</v>
      </c>
      <c r="K147" s="11">
        <v>7</v>
      </c>
    </row>
    <row r="148" spans="1:11" x14ac:dyDescent="0.25">
      <c r="A148" s="1" t="s">
        <v>63</v>
      </c>
      <c r="B148" s="10">
        <f t="shared" si="55"/>
        <v>80</v>
      </c>
      <c r="C148" s="11">
        <f t="shared" si="56"/>
        <v>27</v>
      </c>
      <c r="D148" s="11">
        <v>24</v>
      </c>
      <c r="E148" s="11">
        <v>3</v>
      </c>
      <c r="F148" s="11">
        <f t="shared" si="57"/>
        <v>53</v>
      </c>
      <c r="G148" s="11">
        <v>46</v>
      </c>
      <c r="H148" s="11">
        <v>7</v>
      </c>
      <c r="I148" s="11">
        <v>0</v>
      </c>
      <c r="J148" s="11">
        <v>0</v>
      </c>
      <c r="K148" s="11">
        <v>0</v>
      </c>
    </row>
    <row r="149" spans="1:11" x14ac:dyDescent="0.25">
      <c r="A149" s="1" t="s">
        <v>106</v>
      </c>
      <c r="B149" s="10">
        <f>SUM(B145:B148)</f>
        <v>984</v>
      </c>
      <c r="C149" s="10">
        <f t="shared" ref="C149:K149" si="58">SUM(C145:C148)</f>
        <v>245</v>
      </c>
      <c r="D149" s="10">
        <f t="shared" si="58"/>
        <v>228</v>
      </c>
      <c r="E149" s="10">
        <f t="shared" si="58"/>
        <v>17</v>
      </c>
      <c r="F149" s="10">
        <f t="shared" si="58"/>
        <v>715</v>
      </c>
      <c r="G149" s="10">
        <f t="shared" si="58"/>
        <v>610</v>
      </c>
      <c r="H149" s="10">
        <f t="shared" si="58"/>
        <v>105</v>
      </c>
      <c r="I149" s="10">
        <f t="shared" si="58"/>
        <v>0</v>
      </c>
      <c r="J149" s="10">
        <f t="shared" si="58"/>
        <v>0</v>
      </c>
      <c r="K149" s="10">
        <f t="shared" si="58"/>
        <v>24</v>
      </c>
    </row>
    <row r="150" spans="1:11" x14ac:dyDescent="0.25">
      <c r="A150" s="16" t="s">
        <v>7</v>
      </c>
      <c r="B150" s="16"/>
      <c r="C150" s="16"/>
      <c r="D150" s="16"/>
      <c r="E150" s="16"/>
      <c r="F150" s="16"/>
      <c r="G150" s="16"/>
      <c r="H150" s="16"/>
      <c r="I150" s="16"/>
      <c r="J150" s="16"/>
      <c r="K150" s="16"/>
    </row>
    <row r="151" spans="1:11" ht="91.5" x14ac:dyDescent="0.25">
      <c r="A151" s="7" t="s">
        <v>331</v>
      </c>
      <c r="B151" s="2" t="s">
        <v>0</v>
      </c>
      <c r="C151" s="2" t="s">
        <v>135</v>
      </c>
      <c r="D151" s="2" t="s">
        <v>462</v>
      </c>
      <c r="E151" s="2" t="s">
        <v>135</v>
      </c>
      <c r="F151" s="2" t="s">
        <v>3</v>
      </c>
      <c r="G151" s="2" t="s">
        <v>4</v>
      </c>
      <c r="H151" s="2" t="s">
        <v>5</v>
      </c>
    </row>
    <row r="152" spans="1:11" x14ac:dyDescent="0.25">
      <c r="A152" s="1" t="s">
        <v>6</v>
      </c>
      <c r="B152" s="1" t="s">
        <v>7</v>
      </c>
      <c r="C152" s="1" t="s">
        <v>8</v>
      </c>
      <c r="D152" s="1" t="s">
        <v>11</v>
      </c>
      <c r="E152" s="1" t="s">
        <v>12</v>
      </c>
      <c r="F152" s="1" t="s">
        <v>13</v>
      </c>
      <c r="G152" s="1" t="s">
        <v>7</v>
      </c>
      <c r="H152" s="1" t="s">
        <v>7</v>
      </c>
    </row>
    <row r="153" spans="1:11" x14ac:dyDescent="0.25">
      <c r="A153" s="1" t="s">
        <v>22</v>
      </c>
      <c r="B153" s="10">
        <f t="shared" ref="B153:B158" si="59">SUM(C153,F153:H153)</f>
        <v>262</v>
      </c>
      <c r="C153" s="11">
        <f t="shared" ref="C153:C158" si="60">SUM(D153:E153)</f>
        <v>185</v>
      </c>
      <c r="D153" s="11">
        <v>140</v>
      </c>
      <c r="E153" s="11">
        <v>45</v>
      </c>
      <c r="F153" s="11">
        <v>3</v>
      </c>
      <c r="G153" s="11">
        <v>0</v>
      </c>
      <c r="H153" s="11">
        <v>74</v>
      </c>
    </row>
    <row r="154" spans="1:11" x14ac:dyDescent="0.25">
      <c r="A154" s="1" t="s">
        <v>23</v>
      </c>
      <c r="B154" s="10">
        <f t="shared" si="59"/>
        <v>336</v>
      </c>
      <c r="C154" s="11">
        <f t="shared" si="60"/>
        <v>217</v>
      </c>
      <c r="D154" s="11">
        <v>169</v>
      </c>
      <c r="E154" s="11">
        <v>48</v>
      </c>
      <c r="F154" s="11">
        <v>3</v>
      </c>
      <c r="G154" s="11">
        <v>0</v>
      </c>
      <c r="H154" s="11">
        <v>116</v>
      </c>
    </row>
    <row r="155" spans="1:11" x14ac:dyDescent="0.25">
      <c r="A155" s="1" t="s">
        <v>56</v>
      </c>
      <c r="B155" s="10">
        <f t="shared" si="59"/>
        <v>125</v>
      </c>
      <c r="C155" s="11">
        <f t="shared" si="60"/>
        <v>106</v>
      </c>
      <c r="D155" s="11">
        <v>98</v>
      </c>
      <c r="E155" s="11">
        <v>8</v>
      </c>
      <c r="F155" s="11">
        <v>0</v>
      </c>
      <c r="G155" s="11">
        <v>0</v>
      </c>
      <c r="H155" s="11">
        <v>19</v>
      </c>
    </row>
    <row r="156" spans="1:11" x14ac:dyDescent="0.25">
      <c r="A156" s="1" t="s">
        <v>83</v>
      </c>
      <c r="B156" s="10">
        <f t="shared" si="59"/>
        <v>222</v>
      </c>
      <c r="C156" s="11">
        <f t="shared" si="60"/>
        <v>192</v>
      </c>
      <c r="D156" s="11">
        <v>162</v>
      </c>
      <c r="E156" s="11">
        <v>30</v>
      </c>
      <c r="F156" s="11">
        <v>0</v>
      </c>
      <c r="G156" s="11">
        <v>0</v>
      </c>
      <c r="H156" s="11">
        <v>30</v>
      </c>
    </row>
    <row r="157" spans="1:11" x14ac:dyDescent="0.25">
      <c r="A157" s="1" t="s">
        <v>97</v>
      </c>
      <c r="B157" s="10">
        <f t="shared" si="59"/>
        <v>125</v>
      </c>
      <c r="C157" s="11">
        <f t="shared" si="60"/>
        <v>107</v>
      </c>
      <c r="D157" s="11">
        <v>86</v>
      </c>
      <c r="E157" s="11">
        <v>21</v>
      </c>
      <c r="F157" s="11">
        <v>1</v>
      </c>
      <c r="G157" s="11">
        <v>0</v>
      </c>
      <c r="H157" s="11">
        <v>17</v>
      </c>
    </row>
    <row r="158" spans="1:11" x14ac:dyDescent="0.25">
      <c r="A158" s="1" t="s">
        <v>98</v>
      </c>
      <c r="B158" s="10">
        <f t="shared" si="59"/>
        <v>101</v>
      </c>
      <c r="C158" s="11">
        <f t="shared" si="60"/>
        <v>69</v>
      </c>
      <c r="D158" s="11">
        <v>55</v>
      </c>
      <c r="E158" s="11">
        <v>14</v>
      </c>
      <c r="F158" s="11">
        <v>0</v>
      </c>
      <c r="G158" s="11">
        <v>0</v>
      </c>
      <c r="H158" s="11">
        <v>32</v>
      </c>
    </row>
    <row r="159" spans="1:11" x14ac:dyDescent="0.25">
      <c r="A159" s="1" t="s">
        <v>106</v>
      </c>
      <c r="B159" s="10">
        <f>SUM(B153:B158)</f>
        <v>1171</v>
      </c>
      <c r="C159" s="10">
        <f t="shared" ref="C159:H159" si="61">SUM(C153:C158)</f>
        <v>876</v>
      </c>
      <c r="D159" s="10">
        <f t="shared" si="61"/>
        <v>710</v>
      </c>
      <c r="E159" s="10">
        <f t="shared" si="61"/>
        <v>166</v>
      </c>
      <c r="F159" s="10">
        <f t="shared" si="61"/>
        <v>7</v>
      </c>
      <c r="G159" s="10">
        <f t="shared" si="61"/>
        <v>0</v>
      </c>
      <c r="H159" s="10">
        <f t="shared" si="61"/>
        <v>288</v>
      </c>
    </row>
    <row r="160" spans="1:11" x14ac:dyDescent="0.25">
      <c r="A160" s="16" t="s">
        <v>7</v>
      </c>
      <c r="B160" s="16"/>
      <c r="C160" s="16"/>
      <c r="D160" s="16"/>
      <c r="E160" s="16"/>
      <c r="F160" s="16"/>
      <c r="G160" s="16"/>
      <c r="H160" s="16"/>
      <c r="I160" s="16"/>
      <c r="J160" s="16"/>
      <c r="K160" s="16"/>
    </row>
    <row r="161" spans="1:8" ht="110.25" x14ac:dyDescent="0.25">
      <c r="A161" s="7" t="s">
        <v>332</v>
      </c>
      <c r="B161" s="2" t="s">
        <v>0</v>
      </c>
      <c r="C161" s="2" t="s">
        <v>136</v>
      </c>
      <c r="D161" s="2" t="s">
        <v>464</v>
      </c>
      <c r="E161" s="2" t="s">
        <v>136</v>
      </c>
      <c r="F161" s="2" t="s">
        <v>3</v>
      </c>
      <c r="G161" s="2" t="s">
        <v>4</v>
      </c>
      <c r="H161" s="2" t="s">
        <v>5</v>
      </c>
    </row>
    <row r="162" spans="1:8" x14ac:dyDescent="0.25">
      <c r="A162" s="1" t="s">
        <v>6</v>
      </c>
      <c r="B162" s="1" t="s">
        <v>7</v>
      </c>
      <c r="C162" s="1" t="s">
        <v>8</v>
      </c>
      <c r="D162" s="1" t="s">
        <v>11</v>
      </c>
      <c r="E162" s="1" t="s">
        <v>12</v>
      </c>
      <c r="F162" s="1" t="s">
        <v>13</v>
      </c>
      <c r="G162" s="1" t="s">
        <v>7</v>
      </c>
      <c r="H162" s="1" t="s">
        <v>7</v>
      </c>
    </row>
    <row r="163" spans="1:8" x14ac:dyDescent="0.25">
      <c r="A163" s="1" t="s">
        <v>95</v>
      </c>
      <c r="B163" s="10">
        <f>SUM(C163,F163:H163)</f>
        <v>269</v>
      </c>
      <c r="C163" s="11">
        <f t="shared" ref="C163:C166" si="62">SUM(D163:E163)</f>
        <v>197</v>
      </c>
      <c r="D163" s="11">
        <v>158</v>
      </c>
      <c r="E163" s="11">
        <v>39</v>
      </c>
      <c r="F163" s="11">
        <v>4</v>
      </c>
      <c r="G163" s="11">
        <v>0</v>
      </c>
      <c r="H163" s="11">
        <v>68</v>
      </c>
    </row>
    <row r="164" spans="1:8" x14ac:dyDescent="0.25">
      <c r="A164" s="1" t="s">
        <v>103</v>
      </c>
      <c r="B164" s="10">
        <f t="shared" ref="B164:B166" si="63">SUM(C164,F164:H164)</f>
        <v>276</v>
      </c>
      <c r="C164" s="11">
        <f t="shared" si="62"/>
        <v>193</v>
      </c>
      <c r="D164" s="11">
        <v>151</v>
      </c>
      <c r="E164" s="11">
        <v>42</v>
      </c>
      <c r="F164" s="11">
        <v>3</v>
      </c>
      <c r="G164" s="11">
        <v>0</v>
      </c>
      <c r="H164" s="11">
        <v>80</v>
      </c>
    </row>
    <row r="165" spans="1:8" x14ac:dyDescent="0.25">
      <c r="A165" s="1" t="s">
        <v>104</v>
      </c>
      <c r="B165" s="10">
        <f t="shared" si="63"/>
        <v>194</v>
      </c>
      <c r="C165" s="11">
        <f t="shared" si="62"/>
        <v>131</v>
      </c>
      <c r="D165" s="11">
        <v>98</v>
      </c>
      <c r="E165" s="11">
        <v>33</v>
      </c>
      <c r="F165" s="11">
        <v>1</v>
      </c>
      <c r="G165" s="11">
        <v>0</v>
      </c>
      <c r="H165" s="11">
        <v>62</v>
      </c>
    </row>
    <row r="166" spans="1:8" x14ac:dyDescent="0.25">
      <c r="A166" s="1" t="s">
        <v>105</v>
      </c>
      <c r="B166" s="10">
        <f t="shared" si="63"/>
        <v>241</v>
      </c>
      <c r="C166" s="11">
        <f t="shared" si="62"/>
        <v>173</v>
      </c>
      <c r="D166" s="11">
        <v>141</v>
      </c>
      <c r="E166" s="11">
        <v>32</v>
      </c>
      <c r="F166" s="11">
        <v>3</v>
      </c>
      <c r="G166" s="11">
        <v>0</v>
      </c>
      <c r="H166" s="11">
        <v>65</v>
      </c>
    </row>
    <row r="167" spans="1:8" x14ac:dyDescent="0.25">
      <c r="A167" s="1" t="s">
        <v>106</v>
      </c>
      <c r="B167" s="10">
        <f>SUM(B163:B166)</f>
        <v>980</v>
      </c>
      <c r="C167" s="10">
        <f t="shared" ref="C167:H167" si="64">SUM(C163:C166)</f>
        <v>694</v>
      </c>
      <c r="D167" s="10">
        <f t="shared" si="64"/>
        <v>548</v>
      </c>
      <c r="E167" s="10">
        <f t="shared" si="64"/>
        <v>146</v>
      </c>
      <c r="F167" s="10">
        <f t="shared" si="64"/>
        <v>11</v>
      </c>
      <c r="G167" s="10">
        <f t="shared" si="64"/>
        <v>0</v>
      </c>
      <c r="H167" s="10">
        <f t="shared" si="64"/>
        <v>275</v>
      </c>
    </row>
  </sheetData>
  <mergeCells count="18">
    <mergeCell ref="A160:K160"/>
    <mergeCell ref="A103:K103"/>
    <mergeCell ref="A112:K112"/>
    <mergeCell ref="A122:K122"/>
    <mergeCell ref="A134:K134"/>
    <mergeCell ref="A142:K142"/>
    <mergeCell ref="A150:K150"/>
    <mergeCell ref="A97:K97"/>
    <mergeCell ref="A10:K10"/>
    <mergeCell ref="A19:K19"/>
    <mergeCell ref="A27:K27"/>
    <mergeCell ref="A34:K34"/>
    <mergeCell ref="A44:K44"/>
    <mergeCell ref="A51:K51"/>
    <mergeCell ref="A61:K61"/>
    <mergeCell ref="A70:K70"/>
    <mergeCell ref="A79:K79"/>
    <mergeCell ref="A89:K89"/>
  </mergeCells>
  <pageMargins left="0.25" right="0.25" top="0.5" bottom="0.25" header="0.25" footer="0.3"/>
  <pageSetup paperSize="5" orientation="portrait" r:id="rId1"/>
  <headerFooter>
    <oddHeader>&amp;L2025 General Election&amp;CNovember 4, 2025&amp;R&amp;P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1A00-6F8A-43F6-AC8A-B1FD4912F3D5}">
  <dimension ref="A1:K119"/>
  <sheetViews>
    <sheetView view="pageLayout" zoomScaleNormal="100" workbookViewId="0">
      <selection activeCell="A2" sqref="A2"/>
    </sheetView>
  </sheetViews>
  <sheetFormatPr defaultColWidth="8.875" defaultRowHeight="15.75" x14ac:dyDescent="0.25"/>
  <cols>
    <col min="1" max="1" width="39.25" style="3" customWidth="1"/>
    <col min="2" max="10" width="5.875" style="3" customWidth="1"/>
    <col min="11" max="16384" width="8.875" style="3"/>
  </cols>
  <sheetData>
    <row r="1" spans="1:10" ht="100.5" x14ac:dyDescent="0.25">
      <c r="A1" s="5" t="s">
        <v>144</v>
      </c>
      <c r="B1" s="2" t="s">
        <v>0</v>
      </c>
      <c r="C1" s="2" t="s">
        <v>623</v>
      </c>
      <c r="D1" s="2" t="s">
        <v>617</v>
      </c>
      <c r="E1" s="2" t="s">
        <v>3</v>
      </c>
      <c r="F1" s="2" t="s">
        <v>4</v>
      </c>
      <c r="G1" s="2" t="s">
        <v>5</v>
      </c>
    </row>
    <row r="2" spans="1:10" x14ac:dyDescent="0.25">
      <c r="A2" s="1" t="s">
        <v>6</v>
      </c>
      <c r="B2" s="1" t="s">
        <v>7</v>
      </c>
      <c r="C2" s="1" t="s">
        <v>13</v>
      </c>
      <c r="D2" s="1" t="s">
        <v>13</v>
      </c>
      <c r="E2" s="1" t="s">
        <v>13</v>
      </c>
      <c r="F2" s="1" t="s">
        <v>7</v>
      </c>
      <c r="G2" s="1" t="s">
        <v>7</v>
      </c>
    </row>
    <row r="3" spans="1:10" x14ac:dyDescent="0.25">
      <c r="A3" s="1" t="s">
        <v>30</v>
      </c>
      <c r="B3" s="10">
        <f>SUM(C3:G3)</f>
        <v>51</v>
      </c>
      <c r="C3" s="12">
        <v>1</v>
      </c>
      <c r="D3" s="12">
        <v>0</v>
      </c>
      <c r="E3" s="12">
        <v>0</v>
      </c>
      <c r="F3" s="12">
        <v>0</v>
      </c>
      <c r="G3" s="12">
        <v>50</v>
      </c>
    </row>
    <row r="4" spans="1:10" x14ac:dyDescent="0.25">
      <c r="A4" s="1" t="s">
        <v>31</v>
      </c>
      <c r="B4" s="10">
        <f t="shared" ref="B4:B13" si="0">SUM(C4:G4)</f>
        <v>389</v>
      </c>
      <c r="C4" s="12">
        <v>3</v>
      </c>
      <c r="D4" s="12">
        <v>1</v>
      </c>
      <c r="E4" s="12">
        <v>2</v>
      </c>
      <c r="F4" s="12">
        <v>0</v>
      </c>
      <c r="G4" s="12">
        <v>383</v>
      </c>
    </row>
    <row r="5" spans="1:10" x14ac:dyDescent="0.25">
      <c r="A5" s="1" t="s">
        <v>32</v>
      </c>
      <c r="B5" s="10">
        <f t="shared" si="0"/>
        <v>177</v>
      </c>
      <c r="C5" s="12">
        <v>0</v>
      </c>
      <c r="D5" s="12">
        <v>0</v>
      </c>
      <c r="E5" s="12">
        <v>3</v>
      </c>
      <c r="F5" s="12">
        <v>0</v>
      </c>
      <c r="G5" s="12">
        <v>174</v>
      </c>
    </row>
    <row r="6" spans="1:10" x14ac:dyDescent="0.25">
      <c r="A6" s="1" t="s">
        <v>33</v>
      </c>
      <c r="B6" s="10">
        <f t="shared" si="0"/>
        <v>401</v>
      </c>
      <c r="C6" s="12">
        <v>2</v>
      </c>
      <c r="D6" s="12">
        <v>3</v>
      </c>
      <c r="E6" s="12">
        <v>1</v>
      </c>
      <c r="F6" s="12">
        <v>0</v>
      </c>
      <c r="G6" s="12">
        <v>395</v>
      </c>
    </row>
    <row r="7" spans="1:10" x14ac:dyDescent="0.25">
      <c r="A7" s="1" t="s">
        <v>34</v>
      </c>
      <c r="B7" s="10">
        <f t="shared" si="0"/>
        <v>172</v>
      </c>
      <c r="C7" s="12">
        <v>0</v>
      </c>
      <c r="D7" s="12">
        <v>0</v>
      </c>
      <c r="E7" s="12">
        <v>0</v>
      </c>
      <c r="F7" s="12">
        <v>0</v>
      </c>
      <c r="G7" s="12">
        <v>172</v>
      </c>
    </row>
    <row r="8" spans="1:10" x14ac:dyDescent="0.25">
      <c r="A8" s="1" t="s">
        <v>35</v>
      </c>
      <c r="B8" s="10">
        <f t="shared" si="0"/>
        <v>14</v>
      </c>
      <c r="C8" s="12">
        <v>1</v>
      </c>
      <c r="D8" s="12">
        <v>0</v>
      </c>
      <c r="E8" s="12">
        <v>0</v>
      </c>
      <c r="F8" s="12">
        <v>0</v>
      </c>
      <c r="G8" s="12">
        <v>13</v>
      </c>
    </row>
    <row r="9" spans="1:10" x14ac:dyDescent="0.25">
      <c r="A9" s="1" t="s">
        <v>36</v>
      </c>
      <c r="B9" s="10">
        <f t="shared" si="0"/>
        <v>52</v>
      </c>
      <c r="C9" s="12">
        <v>0</v>
      </c>
      <c r="D9" s="12">
        <v>0</v>
      </c>
      <c r="E9" s="12">
        <v>0</v>
      </c>
      <c r="F9" s="12">
        <v>0</v>
      </c>
      <c r="G9" s="12">
        <v>52</v>
      </c>
    </row>
    <row r="10" spans="1:10" x14ac:dyDescent="0.25">
      <c r="A10" s="1" t="s">
        <v>37</v>
      </c>
      <c r="B10" s="10">
        <f t="shared" si="0"/>
        <v>239</v>
      </c>
      <c r="C10" s="12">
        <v>0</v>
      </c>
      <c r="D10" s="12">
        <v>1</v>
      </c>
      <c r="E10" s="12">
        <v>0</v>
      </c>
      <c r="F10" s="12">
        <v>0</v>
      </c>
      <c r="G10" s="12">
        <v>238</v>
      </c>
    </row>
    <row r="11" spans="1:10" x14ac:dyDescent="0.25">
      <c r="A11" s="1" t="s">
        <v>38</v>
      </c>
      <c r="B11" s="10">
        <f t="shared" si="0"/>
        <v>62</v>
      </c>
      <c r="C11" s="12">
        <v>0</v>
      </c>
      <c r="D11" s="12">
        <v>0</v>
      </c>
      <c r="E11" s="12">
        <v>0</v>
      </c>
      <c r="F11" s="12">
        <v>0</v>
      </c>
      <c r="G11" s="12">
        <v>62</v>
      </c>
    </row>
    <row r="12" spans="1:10" x14ac:dyDescent="0.25">
      <c r="A12" s="1" t="s">
        <v>39</v>
      </c>
      <c r="B12" s="10">
        <f t="shared" si="0"/>
        <v>78</v>
      </c>
      <c r="C12" s="12">
        <v>0</v>
      </c>
      <c r="D12" s="12">
        <v>0</v>
      </c>
      <c r="E12" s="12">
        <v>0</v>
      </c>
      <c r="F12" s="12">
        <v>0</v>
      </c>
      <c r="G12" s="12">
        <v>78</v>
      </c>
    </row>
    <row r="13" spans="1:10" x14ac:dyDescent="0.25">
      <c r="A13" s="1" t="s">
        <v>40</v>
      </c>
      <c r="B13" s="10">
        <f t="shared" si="0"/>
        <v>264</v>
      </c>
      <c r="C13" s="12">
        <v>2</v>
      </c>
      <c r="D13" s="12">
        <v>0</v>
      </c>
      <c r="E13" s="12">
        <v>0</v>
      </c>
      <c r="F13" s="12">
        <v>0</v>
      </c>
      <c r="G13" s="12">
        <v>262</v>
      </c>
    </row>
    <row r="14" spans="1:10" x14ac:dyDescent="0.25">
      <c r="A14" s="1" t="s">
        <v>106</v>
      </c>
      <c r="B14" s="10">
        <f t="shared" ref="B14" si="1">SUM(B3:B13)</f>
        <v>1899</v>
      </c>
      <c r="C14" s="10">
        <f t="shared" ref="C14:E14" si="2">SUM(C3:C13)</f>
        <v>9</v>
      </c>
      <c r="D14" s="10">
        <f t="shared" si="2"/>
        <v>5</v>
      </c>
      <c r="E14" s="10">
        <f t="shared" si="2"/>
        <v>6</v>
      </c>
      <c r="F14" s="10">
        <f t="shared" ref="F14" si="3">SUM(F3:F13)</f>
        <v>0</v>
      </c>
      <c r="G14" s="10">
        <f t="shared" ref="G14" si="4">SUM(G3:G13)</f>
        <v>1879</v>
      </c>
    </row>
    <row r="15" spans="1:10" x14ac:dyDescent="0.25">
      <c r="A15" s="16" t="s">
        <v>7</v>
      </c>
      <c r="B15" s="16"/>
      <c r="C15" s="16"/>
      <c r="D15" s="16"/>
      <c r="E15" s="16"/>
      <c r="F15" s="16"/>
      <c r="G15" s="16"/>
      <c r="H15" s="16"/>
      <c r="I15" s="16"/>
      <c r="J15" s="16"/>
    </row>
    <row r="16" spans="1:10" ht="69.75" x14ac:dyDescent="0.25">
      <c r="A16" s="7" t="s">
        <v>333</v>
      </c>
      <c r="B16" s="2" t="s">
        <v>0</v>
      </c>
      <c r="C16" s="2" t="s">
        <v>137</v>
      </c>
      <c r="D16" s="2" t="s">
        <v>465</v>
      </c>
      <c r="E16" s="2" t="s">
        <v>137</v>
      </c>
      <c r="F16" s="2" t="s">
        <v>3</v>
      </c>
      <c r="G16" s="2" t="s">
        <v>4</v>
      </c>
      <c r="H16" s="2" t="s">
        <v>5</v>
      </c>
    </row>
    <row r="17" spans="1:10" x14ac:dyDescent="0.25">
      <c r="A17" s="1" t="s">
        <v>6</v>
      </c>
      <c r="B17" s="1" t="s">
        <v>7</v>
      </c>
      <c r="C17" s="1" t="s">
        <v>8</v>
      </c>
      <c r="D17" s="1" t="s">
        <v>9</v>
      </c>
      <c r="E17" s="1" t="s">
        <v>10</v>
      </c>
      <c r="F17" s="1" t="s">
        <v>13</v>
      </c>
      <c r="G17" s="1" t="s">
        <v>7</v>
      </c>
      <c r="H17" s="1" t="s">
        <v>7</v>
      </c>
    </row>
    <row r="18" spans="1:10" x14ac:dyDescent="0.25">
      <c r="A18" s="1" t="s">
        <v>30</v>
      </c>
      <c r="B18" s="10">
        <f>SUM(C18,F18:H18)</f>
        <v>51</v>
      </c>
      <c r="C18" s="12">
        <f t="shared" ref="C18:C28" si="5">SUM(D18:E18)</f>
        <v>35</v>
      </c>
      <c r="D18" s="12">
        <v>26</v>
      </c>
      <c r="E18" s="12">
        <v>9</v>
      </c>
      <c r="F18" s="12">
        <v>0</v>
      </c>
      <c r="G18" s="12">
        <v>0</v>
      </c>
      <c r="H18" s="12">
        <v>16</v>
      </c>
    </row>
    <row r="19" spans="1:10" x14ac:dyDescent="0.25">
      <c r="A19" s="1" t="s">
        <v>31</v>
      </c>
      <c r="B19" s="10">
        <f t="shared" ref="B19:B28" si="6">SUM(C19,F19:H19)</f>
        <v>389</v>
      </c>
      <c r="C19" s="12">
        <f t="shared" si="5"/>
        <v>296</v>
      </c>
      <c r="D19" s="12">
        <v>232</v>
      </c>
      <c r="E19" s="12">
        <v>64</v>
      </c>
      <c r="F19" s="12">
        <v>1</v>
      </c>
      <c r="G19" s="12">
        <v>0</v>
      </c>
      <c r="H19" s="12">
        <v>92</v>
      </c>
    </row>
    <row r="20" spans="1:10" x14ac:dyDescent="0.25">
      <c r="A20" s="1" t="s">
        <v>32</v>
      </c>
      <c r="B20" s="10">
        <f t="shared" si="6"/>
        <v>177</v>
      </c>
      <c r="C20" s="12">
        <f t="shared" si="5"/>
        <v>122</v>
      </c>
      <c r="D20" s="12">
        <v>96</v>
      </c>
      <c r="E20" s="12">
        <v>26</v>
      </c>
      <c r="F20" s="12">
        <v>0</v>
      </c>
      <c r="G20" s="12">
        <v>1</v>
      </c>
      <c r="H20" s="12">
        <v>54</v>
      </c>
    </row>
    <row r="21" spans="1:10" x14ac:dyDescent="0.25">
      <c r="A21" s="1" t="s">
        <v>33</v>
      </c>
      <c r="B21" s="10">
        <f t="shared" si="6"/>
        <v>401</v>
      </c>
      <c r="C21" s="12">
        <f t="shared" si="5"/>
        <v>306</v>
      </c>
      <c r="D21" s="12">
        <v>247</v>
      </c>
      <c r="E21" s="12">
        <v>59</v>
      </c>
      <c r="F21" s="12">
        <v>0</v>
      </c>
      <c r="G21" s="12">
        <v>0</v>
      </c>
      <c r="H21" s="12">
        <v>95</v>
      </c>
    </row>
    <row r="22" spans="1:10" x14ac:dyDescent="0.25">
      <c r="A22" s="1" t="s">
        <v>34</v>
      </c>
      <c r="B22" s="10">
        <f t="shared" si="6"/>
        <v>172</v>
      </c>
      <c r="C22" s="12">
        <f t="shared" si="5"/>
        <v>123</v>
      </c>
      <c r="D22" s="12">
        <v>89</v>
      </c>
      <c r="E22" s="12">
        <v>34</v>
      </c>
      <c r="F22" s="12">
        <v>2</v>
      </c>
      <c r="G22" s="12">
        <v>0</v>
      </c>
      <c r="H22" s="12">
        <v>47</v>
      </c>
    </row>
    <row r="23" spans="1:10" x14ac:dyDescent="0.25">
      <c r="A23" s="1" t="s">
        <v>35</v>
      </c>
      <c r="B23" s="10">
        <f t="shared" si="6"/>
        <v>14</v>
      </c>
      <c r="C23" s="12">
        <f t="shared" si="5"/>
        <v>8</v>
      </c>
      <c r="D23" s="12">
        <v>8</v>
      </c>
      <c r="E23" s="12">
        <v>0</v>
      </c>
      <c r="F23" s="12">
        <v>0</v>
      </c>
      <c r="G23" s="12">
        <v>0</v>
      </c>
      <c r="H23" s="12">
        <v>6</v>
      </c>
    </row>
    <row r="24" spans="1:10" x14ac:dyDescent="0.25">
      <c r="A24" s="1" t="s">
        <v>36</v>
      </c>
      <c r="B24" s="10">
        <f t="shared" si="6"/>
        <v>52</v>
      </c>
      <c r="C24" s="12">
        <f t="shared" si="5"/>
        <v>38</v>
      </c>
      <c r="D24" s="12">
        <v>29</v>
      </c>
      <c r="E24" s="12">
        <v>9</v>
      </c>
      <c r="F24" s="12">
        <v>0</v>
      </c>
      <c r="G24" s="12">
        <v>0</v>
      </c>
      <c r="H24" s="12">
        <v>14</v>
      </c>
    </row>
    <row r="25" spans="1:10" x14ac:dyDescent="0.25">
      <c r="A25" s="1" t="s">
        <v>37</v>
      </c>
      <c r="B25" s="10">
        <f t="shared" si="6"/>
        <v>239</v>
      </c>
      <c r="C25" s="12">
        <f t="shared" si="5"/>
        <v>170</v>
      </c>
      <c r="D25" s="12">
        <v>139</v>
      </c>
      <c r="E25" s="12">
        <v>31</v>
      </c>
      <c r="F25" s="12">
        <v>0</v>
      </c>
      <c r="G25" s="12">
        <v>0</v>
      </c>
      <c r="H25" s="12">
        <v>69</v>
      </c>
    </row>
    <row r="26" spans="1:10" x14ac:dyDescent="0.25">
      <c r="A26" s="1" t="s">
        <v>38</v>
      </c>
      <c r="B26" s="10">
        <f t="shared" si="6"/>
        <v>62</v>
      </c>
      <c r="C26" s="12">
        <f t="shared" si="5"/>
        <v>43</v>
      </c>
      <c r="D26" s="12">
        <v>35</v>
      </c>
      <c r="E26" s="12">
        <v>8</v>
      </c>
      <c r="F26" s="12">
        <v>3</v>
      </c>
      <c r="G26" s="12">
        <v>0</v>
      </c>
      <c r="H26" s="12">
        <v>16</v>
      </c>
    </row>
    <row r="27" spans="1:10" x14ac:dyDescent="0.25">
      <c r="A27" s="1" t="s">
        <v>39</v>
      </c>
      <c r="B27" s="10">
        <f t="shared" si="6"/>
        <v>78</v>
      </c>
      <c r="C27" s="12">
        <f t="shared" si="5"/>
        <v>63</v>
      </c>
      <c r="D27" s="12">
        <v>48</v>
      </c>
      <c r="E27" s="12">
        <v>15</v>
      </c>
      <c r="F27" s="12">
        <v>0</v>
      </c>
      <c r="G27" s="12">
        <v>0</v>
      </c>
      <c r="H27" s="12">
        <v>15</v>
      </c>
    </row>
    <row r="28" spans="1:10" x14ac:dyDescent="0.25">
      <c r="A28" s="1" t="s">
        <v>40</v>
      </c>
      <c r="B28" s="10">
        <f t="shared" si="6"/>
        <v>264</v>
      </c>
      <c r="C28" s="12">
        <f t="shared" si="5"/>
        <v>190</v>
      </c>
      <c r="D28" s="12">
        <v>127</v>
      </c>
      <c r="E28" s="12">
        <v>63</v>
      </c>
      <c r="F28" s="12">
        <v>2</v>
      </c>
      <c r="G28" s="12">
        <v>0</v>
      </c>
      <c r="H28" s="12">
        <v>72</v>
      </c>
    </row>
    <row r="29" spans="1:10" x14ac:dyDescent="0.25">
      <c r="A29" s="1" t="s">
        <v>106</v>
      </c>
      <c r="B29" s="10">
        <f t="shared" ref="B29:H29" si="7">SUM(B18:B28)</f>
        <v>1899</v>
      </c>
      <c r="C29" s="10">
        <f t="shared" si="7"/>
        <v>1394</v>
      </c>
      <c r="D29" s="10">
        <f t="shared" si="7"/>
        <v>1076</v>
      </c>
      <c r="E29" s="10">
        <f t="shared" si="7"/>
        <v>318</v>
      </c>
      <c r="F29" s="10">
        <f t="shared" si="7"/>
        <v>8</v>
      </c>
      <c r="G29" s="10">
        <f t="shared" si="7"/>
        <v>1</v>
      </c>
      <c r="H29" s="10">
        <f t="shared" si="7"/>
        <v>496</v>
      </c>
    </row>
    <row r="30" spans="1:10" x14ac:dyDescent="0.25">
      <c r="A30" s="16" t="s">
        <v>7</v>
      </c>
      <c r="B30" s="16"/>
      <c r="C30" s="16"/>
      <c r="D30" s="16"/>
      <c r="E30" s="16"/>
      <c r="F30" s="16"/>
      <c r="G30" s="16"/>
      <c r="H30" s="16"/>
      <c r="I30" s="16"/>
      <c r="J30" s="16"/>
    </row>
    <row r="31" spans="1:10" ht="105.75" x14ac:dyDescent="0.25">
      <c r="A31" s="7" t="s">
        <v>334</v>
      </c>
      <c r="B31" s="2" t="s">
        <v>0</v>
      </c>
      <c r="C31" s="2" t="s">
        <v>138</v>
      </c>
      <c r="D31" s="2" t="s">
        <v>466</v>
      </c>
      <c r="E31" s="2" t="s">
        <v>138</v>
      </c>
      <c r="F31" s="2" t="s">
        <v>3</v>
      </c>
      <c r="G31" s="2" t="s">
        <v>4</v>
      </c>
      <c r="H31" s="2" t="s">
        <v>5</v>
      </c>
    </row>
    <row r="32" spans="1:10" x14ac:dyDescent="0.25">
      <c r="A32" s="1" t="s">
        <v>6</v>
      </c>
      <c r="B32" s="1" t="s">
        <v>7</v>
      </c>
      <c r="C32" s="1" t="s">
        <v>8</v>
      </c>
      <c r="D32" s="1" t="s">
        <v>9</v>
      </c>
      <c r="E32" s="1" t="s">
        <v>10</v>
      </c>
      <c r="F32" s="1" t="s">
        <v>13</v>
      </c>
      <c r="G32" s="1" t="s">
        <v>7</v>
      </c>
      <c r="H32" s="1" t="s">
        <v>7</v>
      </c>
    </row>
    <row r="33" spans="1:10" x14ac:dyDescent="0.25">
      <c r="A33" s="1" t="s">
        <v>30</v>
      </c>
      <c r="B33" s="10">
        <f t="shared" ref="B33:B43" si="8">SUM(C33,F33:H33)</f>
        <v>51</v>
      </c>
      <c r="C33" s="12">
        <f t="shared" ref="C33:C43" si="9">SUM(D33:E33)</f>
        <v>36</v>
      </c>
      <c r="D33" s="12">
        <v>27</v>
      </c>
      <c r="E33" s="12">
        <v>9</v>
      </c>
      <c r="F33" s="12">
        <v>0</v>
      </c>
      <c r="G33" s="12">
        <v>0</v>
      </c>
      <c r="H33" s="12">
        <v>15</v>
      </c>
    </row>
    <row r="34" spans="1:10" x14ac:dyDescent="0.25">
      <c r="A34" s="1" t="s">
        <v>31</v>
      </c>
      <c r="B34" s="10">
        <f t="shared" si="8"/>
        <v>389</v>
      </c>
      <c r="C34" s="12">
        <f t="shared" si="9"/>
        <v>260</v>
      </c>
      <c r="D34" s="12">
        <v>201</v>
      </c>
      <c r="E34" s="12">
        <v>59</v>
      </c>
      <c r="F34" s="12">
        <v>8</v>
      </c>
      <c r="G34" s="12">
        <v>0</v>
      </c>
      <c r="H34" s="12">
        <v>121</v>
      </c>
    </row>
    <row r="35" spans="1:10" x14ac:dyDescent="0.25">
      <c r="A35" s="1" t="s">
        <v>32</v>
      </c>
      <c r="B35" s="10">
        <f t="shared" si="8"/>
        <v>177</v>
      </c>
      <c r="C35" s="12">
        <f t="shared" si="9"/>
        <v>104</v>
      </c>
      <c r="D35" s="12">
        <v>83</v>
      </c>
      <c r="E35" s="12">
        <v>21</v>
      </c>
      <c r="F35" s="12">
        <v>0</v>
      </c>
      <c r="G35" s="12">
        <v>0</v>
      </c>
      <c r="H35" s="12">
        <v>73</v>
      </c>
    </row>
    <row r="36" spans="1:10" x14ac:dyDescent="0.25">
      <c r="A36" s="1" t="s">
        <v>33</v>
      </c>
      <c r="B36" s="10">
        <f t="shared" si="8"/>
        <v>401</v>
      </c>
      <c r="C36" s="12">
        <f t="shared" si="9"/>
        <v>263</v>
      </c>
      <c r="D36" s="12">
        <v>212</v>
      </c>
      <c r="E36" s="12">
        <v>51</v>
      </c>
      <c r="F36" s="12">
        <v>1</v>
      </c>
      <c r="G36" s="12">
        <v>0</v>
      </c>
      <c r="H36" s="12">
        <v>137</v>
      </c>
      <c r="J36" s="9"/>
    </row>
    <row r="37" spans="1:10" x14ac:dyDescent="0.25">
      <c r="A37" s="1" t="s">
        <v>34</v>
      </c>
      <c r="B37" s="10">
        <f t="shared" si="8"/>
        <v>172</v>
      </c>
      <c r="C37" s="12">
        <f t="shared" si="9"/>
        <v>112</v>
      </c>
      <c r="D37" s="12">
        <v>81</v>
      </c>
      <c r="E37" s="12">
        <v>31</v>
      </c>
      <c r="F37" s="12">
        <v>3</v>
      </c>
      <c r="G37" s="12">
        <v>0</v>
      </c>
      <c r="H37" s="12">
        <v>57</v>
      </c>
      <c r="J37" s="9"/>
    </row>
    <row r="38" spans="1:10" x14ac:dyDescent="0.25">
      <c r="A38" s="1" t="s">
        <v>35</v>
      </c>
      <c r="B38" s="10">
        <f t="shared" si="8"/>
        <v>14</v>
      </c>
      <c r="C38" s="12">
        <f t="shared" si="9"/>
        <v>8</v>
      </c>
      <c r="D38" s="12">
        <v>8</v>
      </c>
      <c r="E38" s="12">
        <v>0</v>
      </c>
      <c r="F38" s="12">
        <v>0</v>
      </c>
      <c r="G38" s="12">
        <v>0</v>
      </c>
      <c r="H38" s="12">
        <v>6</v>
      </c>
    </row>
    <row r="39" spans="1:10" x14ac:dyDescent="0.25">
      <c r="A39" s="1" t="s">
        <v>36</v>
      </c>
      <c r="B39" s="10">
        <f t="shared" si="8"/>
        <v>52</v>
      </c>
      <c r="C39" s="12">
        <f t="shared" si="9"/>
        <v>37</v>
      </c>
      <c r="D39" s="12">
        <v>29</v>
      </c>
      <c r="E39" s="12">
        <v>8</v>
      </c>
      <c r="F39" s="12">
        <v>0</v>
      </c>
      <c r="G39" s="12">
        <v>0</v>
      </c>
      <c r="H39" s="12">
        <v>15</v>
      </c>
    </row>
    <row r="40" spans="1:10" x14ac:dyDescent="0.25">
      <c r="A40" s="1" t="s">
        <v>37</v>
      </c>
      <c r="B40" s="10">
        <f t="shared" si="8"/>
        <v>239</v>
      </c>
      <c r="C40" s="12">
        <f t="shared" si="9"/>
        <v>158</v>
      </c>
      <c r="D40" s="12">
        <v>124</v>
      </c>
      <c r="E40" s="12">
        <v>34</v>
      </c>
      <c r="F40" s="12">
        <v>2</v>
      </c>
      <c r="G40" s="12">
        <v>0</v>
      </c>
      <c r="H40" s="12">
        <v>79</v>
      </c>
      <c r="J40" s="9"/>
    </row>
    <row r="41" spans="1:10" x14ac:dyDescent="0.25">
      <c r="A41" s="1" t="s">
        <v>38</v>
      </c>
      <c r="B41" s="10">
        <f t="shared" si="8"/>
        <v>62</v>
      </c>
      <c r="C41" s="12">
        <f t="shared" si="9"/>
        <v>39</v>
      </c>
      <c r="D41" s="12">
        <v>30</v>
      </c>
      <c r="E41" s="12">
        <v>9</v>
      </c>
      <c r="F41" s="12">
        <v>0</v>
      </c>
      <c r="G41" s="12">
        <v>0</v>
      </c>
      <c r="H41" s="12">
        <v>23</v>
      </c>
    </row>
    <row r="42" spans="1:10" x14ac:dyDescent="0.25">
      <c r="A42" s="1" t="s">
        <v>39</v>
      </c>
      <c r="B42" s="10">
        <f t="shared" si="8"/>
        <v>78</v>
      </c>
      <c r="C42" s="12">
        <f t="shared" si="9"/>
        <v>56</v>
      </c>
      <c r="D42" s="12">
        <v>41</v>
      </c>
      <c r="E42" s="12">
        <v>15</v>
      </c>
      <c r="F42" s="12">
        <v>0</v>
      </c>
      <c r="G42" s="12">
        <v>0</v>
      </c>
      <c r="H42" s="12">
        <v>22</v>
      </c>
    </row>
    <row r="43" spans="1:10" x14ac:dyDescent="0.25">
      <c r="A43" s="1" t="s">
        <v>40</v>
      </c>
      <c r="B43" s="10">
        <f t="shared" si="8"/>
        <v>264</v>
      </c>
      <c r="C43" s="12">
        <f t="shared" si="9"/>
        <v>169</v>
      </c>
      <c r="D43" s="12">
        <v>119</v>
      </c>
      <c r="E43" s="12">
        <v>50</v>
      </c>
      <c r="F43" s="12">
        <v>5</v>
      </c>
      <c r="G43" s="12">
        <v>0</v>
      </c>
      <c r="H43" s="12">
        <v>90</v>
      </c>
      <c r="J43" s="9"/>
    </row>
    <row r="44" spans="1:10" x14ac:dyDescent="0.25">
      <c r="A44" s="1" t="s">
        <v>106</v>
      </c>
      <c r="B44" s="10">
        <f t="shared" ref="B44:H44" si="10">SUM(B33:B43)</f>
        <v>1899</v>
      </c>
      <c r="C44" s="10">
        <f t="shared" si="10"/>
        <v>1242</v>
      </c>
      <c r="D44" s="10">
        <f t="shared" si="10"/>
        <v>955</v>
      </c>
      <c r="E44" s="10">
        <f t="shared" si="10"/>
        <v>287</v>
      </c>
      <c r="F44" s="10">
        <f t="shared" si="10"/>
        <v>19</v>
      </c>
      <c r="G44" s="10">
        <f t="shared" si="10"/>
        <v>0</v>
      </c>
      <c r="H44" s="10">
        <f t="shared" si="10"/>
        <v>638</v>
      </c>
    </row>
    <row r="45" spans="1:10" x14ac:dyDescent="0.25">
      <c r="A45" s="16" t="s">
        <v>7</v>
      </c>
      <c r="B45" s="16"/>
      <c r="C45" s="16"/>
      <c r="D45" s="16"/>
      <c r="E45" s="16"/>
      <c r="F45" s="16"/>
      <c r="G45" s="16"/>
      <c r="H45" s="16"/>
      <c r="I45" s="16"/>
      <c r="J45" s="16"/>
    </row>
    <row r="46" spans="1:10" ht="81" x14ac:dyDescent="0.25">
      <c r="A46" s="7" t="s">
        <v>335</v>
      </c>
      <c r="B46" s="2" t="s">
        <v>0</v>
      </c>
      <c r="C46" s="2" t="s">
        <v>139</v>
      </c>
      <c r="D46" s="2" t="s">
        <v>467</v>
      </c>
      <c r="E46" s="2" t="s">
        <v>140</v>
      </c>
      <c r="F46" s="2" t="s">
        <v>140</v>
      </c>
      <c r="G46" s="2" t="s">
        <v>140</v>
      </c>
      <c r="H46" s="2" t="s">
        <v>3</v>
      </c>
      <c r="I46" s="2" t="s">
        <v>4</v>
      </c>
      <c r="J46" s="2" t="s">
        <v>5</v>
      </c>
    </row>
    <row r="47" spans="1:10" x14ac:dyDescent="0.25">
      <c r="A47" s="1" t="s">
        <v>6</v>
      </c>
      <c r="B47" s="1" t="s">
        <v>7</v>
      </c>
      <c r="C47" s="1" t="s">
        <v>8</v>
      </c>
      <c r="D47" s="1" t="s">
        <v>9</v>
      </c>
      <c r="E47" s="1" t="s">
        <v>8</v>
      </c>
      <c r="F47" s="1" t="s">
        <v>11</v>
      </c>
      <c r="G47" s="1" t="s">
        <v>12</v>
      </c>
      <c r="H47" s="1" t="s">
        <v>13</v>
      </c>
      <c r="I47" s="1" t="s">
        <v>7</v>
      </c>
      <c r="J47" s="1" t="s">
        <v>7</v>
      </c>
    </row>
    <row r="48" spans="1:10" x14ac:dyDescent="0.25">
      <c r="A48" s="1" t="s">
        <v>30</v>
      </c>
      <c r="B48" s="10">
        <f>SUM(C48,E48,H48:J48)</f>
        <v>51</v>
      </c>
      <c r="C48" s="12">
        <f>SUM(D48)</f>
        <v>29</v>
      </c>
      <c r="D48" s="12">
        <v>29</v>
      </c>
      <c r="E48" s="12">
        <f t="shared" ref="E48:E58" si="11">SUM(F48:G48)</f>
        <v>18</v>
      </c>
      <c r="F48" s="12">
        <v>14</v>
      </c>
      <c r="G48" s="12">
        <v>4</v>
      </c>
      <c r="H48" s="12">
        <v>0</v>
      </c>
      <c r="I48" s="12">
        <v>0</v>
      </c>
      <c r="J48" s="12">
        <v>4</v>
      </c>
    </row>
    <row r="49" spans="1:10" x14ac:dyDescent="0.25">
      <c r="A49" s="1" t="s">
        <v>31</v>
      </c>
      <c r="B49" s="10">
        <f t="shared" ref="B49:B58" si="12">SUM(C49,E49,H49:J49)</f>
        <v>389</v>
      </c>
      <c r="C49" s="12">
        <f t="shared" ref="C49:C58" si="13">SUM(D49)</f>
        <v>195</v>
      </c>
      <c r="D49" s="12">
        <v>195</v>
      </c>
      <c r="E49" s="12">
        <f t="shared" si="11"/>
        <v>174</v>
      </c>
      <c r="F49" s="12">
        <v>145</v>
      </c>
      <c r="G49" s="12">
        <v>29</v>
      </c>
      <c r="H49" s="12">
        <v>0</v>
      </c>
      <c r="I49" s="12">
        <v>1</v>
      </c>
      <c r="J49" s="12">
        <v>19</v>
      </c>
    </row>
    <row r="50" spans="1:10" x14ac:dyDescent="0.25">
      <c r="A50" s="1" t="s">
        <v>32</v>
      </c>
      <c r="B50" s="10">
        <f t="shared" si="12"/>
        <v>177</v>
      </c>
      <c r="C50" s="12">
        <f t="shared" si="13"/>
        <v>89</v>
      </c>
      <c r="D50" s="12">
        <v>89</v>
      </c>
      <c r="E50" s="12">
        <f t="shared" si="11"/>
        <v>80</v>
      </c>
      <c r="F50" s="12">
        <v>66</v>
      </c>
      <c r="G50" s="12">
        <v>14</v>
      </c>
      <c r="H50" s="12">
        <v>0</v>
      </c>
      <c r="I50" s="12">
        <v>0</v>
      </c>
      <c r="J50" s="12">
        <v>8</v>
      </c>
    </row>
    <row r="51" spans="1:10" x14ac:dyDescent="0.25">
      <c r="A51" s="1" t="s">
        <v>33</v>
      </c>
      <c r="B51" s="10">
        <f t="shared" si="12"/>
        <v>401</v>
      </c>
      <c r="C51" s="12">
        <f t="shared" si="13"/>
        <v>229</v>
      </c>
      <c r="D51" s="12">
        <v>229</v>
      </c>
      <c r="E51" s="12">
        <f t="shared" si="11"/>
        <v>160</v>
      </c>
      <c r="F51" s="12">
        <v>130</v>
      </c>
      <c r="G51" s="12">
        <v>30</v>
      </c>
      <c r="H51" s="12">
        <v>0</v>
      </c>
      <c r="I51" s="12">
        <v>0</v>
      </c>
      <c r="J51" s="12">
        <v>12</v>
      </c>
    </row>
    <row r="52" spans="1:10" x14ac:dyDescent="0.25">
      <c r="A52" s="1" t="s">
        <v>34</v>
      </c>
      <c r="B52" s="10">
        <f t="shared" si="12"/>
        <v>172</v>
      </c>
      <c r="C52" s="12">
        <f t="shared" si="13"/>
        <v>79</v>
      </c>
      <c r="D52" s="12">
        <v>79</v>
      </c>
      <c r="E52" s="12">
        <f t="shared" si="11"/>
        <v>82</v>
      </c>
      <c r="F52" s="12">
        <v>69</v>
      </c>
      <c r="G52" s="12">
        <v>13</v>
      </c>
      <c r="H52" s="12">
        <v>0</v>
      </c>
      <c r="I52" s="12">
        <v>0</v>
      </c>
      <c r="J52" s="12">
        <v>11</v>
      </c>
    </row>
    <row r="53" spans="1:10" x14ac:dyDescent="0.25">
      <c r="A53" s="1" t="s">
        <v>35</v>
      </c>
      <c r="B53" s="10">
        <f t="shared" si="12"/>
        <v>14</v>
      </c>
      <c r="C53" s="12">
        <f t="shared" si="13"/>
        <v>8</v>
      </c>
      <c r="D53" s="12">
        <v>8</v>
      </c>
      <c r="E53" s="12">
        <f t="shared" si="11"/>
        <v>5</v>
      </c>
      <c r="F53" s="12">
        <v>5</v>
      </c>
      <c r="G53" s="12">
        <v>0</v>
      </c>
      <c r="H53" s="12">
        <v>0</v>
      </c>
      <c r="I53" s="12">
        <v>0</v>
      </c>
      <c r="J53" s="12">
        <v>1</v>
      </c>
    </row>
    <row r="54" spans="1:10" x14ac:dyDescent="0.25">
      <c r="A54" s="1" t="s">
        <v>36</v>
      </c>
      <c r="B54" s="10">
        <f t="shared" si="12"/>
        <v>52</v>
      </c>
      <c r="C54" s="12">
        <f t="shared" si="13"/>
        <v>23</v>
      </c>
      <c r="D54" s="12">
        <v>23</v>
      </c>
      <c r="E54" s="12">
        <f t="shared" si="11"/>
        <v>25</v>
      </c>
      <c r="F54" s="12">
        <v>21</v>
      </c>
      <c r="G54" s="12">
        <v>4</v>
      </c>
      <c r="H54" s="12">
        <v>0</v>
      </c>
      <c r="I54" s="12">
        <v>0</v>
      </c>
      <c r="J54" s="12">
        <v>4</v>
      </c>
    </row>
    <row r="55" spans="1:10" x14ac:dyDescent="0.25">
      <c r="A55" s="1" t="s">
        <v>37</v>
      </c>
      <c r="B55" s="10">
        <f t="shared" si="12"/>
        <v>239</v>
      </c>
      <c r="C55" s="12">
        <f t="shared" si="13"/>
        <v>127</v>
      </c>
      <c r="D55" s="12">
        <v>127</v>
      </c>
      <c r="E55" s="12">
        <f t="shared" si="11"/>
        <v>98</v>
      </c>
      <c r="F55" s="12">
        <v>79</v>
      </c>
      <c r="G55" s="12">
        <v>19</v>
      </c>
      <c r="H55" s="12">
        <v>0</v>
      </c>
      <c r="I55" s="12">
        <v>1</v>
      </c>
      <c r="J55" s="12">
        <v>13</v>
      </c>
    </row>
    <row r="56" spans="1:10" x14ac:dyDescent="0.25">
      <c r="A56" s="1" t="s">
        <v>38</v>
      </c>
      <c r="B56" s="10">
        <f t="shared" si="12"/>
        <v>62</v>
      </c>
      <c r="C56" s="12">
        <f t="shared" si="13"/>
        <v>31</v>
      </c>
      <c r="D56" s="12">
        <v>31</v>
      </c>
      <c r="E56" s="12">
        <f t="shared" si="11"/>
        <v>24</v>
      </c>
      <c r="F56" s="12">
        <v>16</v>
      </c>
      <c r="G56" s="12">
        <v>8</v>
      </c>
      <c r="H56" s="12">
        <v>0</v>
      </c>
      <c r="I56" s="12">
        <v>0</v>
      </c>
      <c r="J56" s="12">
        <v>7</v>
      </c>
    </row>
    <row r="57" spans="1:10" x14ac:dyDescent="0.25">
      <c r="A57" s="1" t="s">
        <v>39</v>
      </c>
      <c r="B57" s="10">
        <f t="shared" si="12"/>
        <v>78</v>
      </c>
      <c r="C57" s="12">
        <f t="shared" si="13"/>
        <v>43</v>
      </c>
      <c r="D57" s="12">
        <v>43</v>
      </c>
      <c r="E57" s="12">
        <f t="shared" si="11"/>
        <v>32</v>
      </c>
      <c r="F57" s="12">
        <v>30</v>
      </c>
      <c r="G57" s="12">
        <v>2</v>
      </c>
      <c r="H57" s="12">
        <v>0</v>
      </c>
      <c r="I57" s="12">
        <v>0</v>
      </c>
      <c r="J57" s="12">
        <v>3</v>
      </c>
    </row>
    <row r="58" spans="1:10" x14ac:dyDescent="0.25">
      <c r="A58" s="1" t="s">
        <v>40</v>
      </c>
      <c r="B58" s="10">
        <f t="shared" si="12"/>
        <v>264</v>
      </c>
      <c r="C58" s="12">
        <f t="shared" si="13"/>
        <v>128</v>
      </c>
      <c r="D58" s="12">
        <v>128</v>
      </c>
      <c r="E58" s="12">
        <f t="shared" si="11"/>
        <v>117</v>
      </c>
      <c r="F58" s="12">
        <v>97</v>
      </c>
      <c r="G58" s="12">
        <v>20</v>
      </c>
      <c r="H58" s="12">
        <v>0</v>
      </c>
      <c r="I58" s="12">
        <v>1</v>
      </c>
      <c r="J58" s="12">
        <v>18</v>
      </c>
    </row>
    <row r="59" spans="1:10" x14ac:dyDescent="0.25">
      <c r="A59" s="1" t="s">
        <v>106</v>
      </c>
      <c r="B59" s="10">
        <f>SUM(B48:B58)</f>
        <v>1899</v>
      </c>
      <c r="C59" s="10">
        <f t="shared" ref="C59:J59" si="14">SUM(C48:C58)</f>
        <v>981</v>
      </c>
      <c r="D59" s="10">
        <f t="shared" si="14"/>
        <v>981</v>
      </c>
      <c r="E59" s="10">
        <f t="shared" si="14"/>
        <v>815</v>
      </c>
      <c r="F59" s="10">
        <f t="shared" si="14"/>
        <v>672</v>
      </c>
      <c r="G59" s="10">
        <f t="shared" si="14"/>
        <v>143</v>
      </c>
      <c r="H59" s="10">
        <f t="shared" si="14"/>
        <v>0</v>
      </c>
      <c r="I59" s="10">
        <f t="shared" si="14"/>
        <v>3</v>
      </c>
      <c r="J59" s="10">
        <f t="shared" si="14"/>
        <v>100</v>
      </c>
    </row>
    <row r="60" spans="1:10" x14ac:dyDescent="0.25">
      <c r="A60" s="16" t="s">
        <v>7</v>
      </c>
      <c r="B60" s="16"/>
      <c r="C60" s="16"/>
      <c r="D60" s="16"/>
      <c r="E60" s="16"/>
      <c r="F60" s="16"/>
      <c r="G60" s="16"/>
      <c r="H60" s="16"/>
      <c r="I60" s="16"/>
      <c r="J60" s="16"/>
    </row>
    <row r="61" spans="1:10" ht="99" x14ac:dyDescent="0.25">
      <c r="A61" s="7" t="s">
        <v>336</v>
      </c>
      <c r="B61" s="2" t="s">
        <v>0</v>
      </c>
      <c r="C61" s="2" t="s">
        <v>141</v>
      </c>
      <c r="D61" s="2" t="s">
        <v>468</v>
      </c>
      <c r="E61" s="2" t="s">
        <v>141</v>
      </c>
      <c r="F61" s="2" t="s">
        <v>3</v>
      </c>
      <c r="G61" s="2" t="s">
        <v>4</v>
      </c>
      <c r="H61" s="2" t="s">
        <v>5</v>
      </c>
    </row>
    <row r="62" spans="1:10" x14ac:dyDescent="0.25">
      <c r="A62" s="1" t="s">
        <v>6</v>
      </c>
      <c r="B62" s="1" t="s">
        <v>7</v>
      </c>
      <c r="C62" s="1" t="s">
        <v>8</v>
      </c>
      <c r="D62" s="1" t="s">
        <v>9</v>
      </c>
      <c r="E62" s="1" t="s">
        <v>10</v>
      </c>
      <c r="F62" s="1" t="s">
        <v>13</v>
      </c>
      <c r="G62" s="1" t="s">
        <v>7</v>
      </c>
      <c r="H62" s="1" t="s">
        <v>7</v>
      </c>
    </row>
    <row r="63" spans="1:10" x14ac:dyDescent="0.25">
      <c r="A63" s="1" t="s">
        <v>30</v>
      </c>
      <c r="B63" s="10">
        <f>SUM(C63,F63:H63)</f>
        <v>51</v>
      </c>
      <c r="C63" s="12">
        <f t="shared" ref="C63:C73" si="15">SUM(D63:E63)</f>
        <v>33</v>
      </c>
      <c r="D63" s="12">
        <v>23</v>
      </c>
      <c r="E63" s="12">
        <v>10</v>
      </c>
      <c r="F63" s="12">
        <v>0</v>
      </c>
      <c r="G63" s="12">
        <v>0</v>
      </c>
      <c r="H63" s="12">
        <v>18</v>
      </c>
    </row>
    <row r="64" spans="1:10" x14ac:dyDescent="0.25">
      <c r="A64" s="1" t="s">
        <v>31</v>
      </c>
      <c r="B64" s="10">
        <f t="shared" ref="B64:B73" si="16">SUM(C64,F64:H64)</f>
        <v>389</v>
      </c>
      <c r="C64" s="12">
        <f t="shared" si="15"/>
        <v>266</v>
      </c>
      <c r="D64" s="12">
        <v>207</v>
      </c>
      <c r="E64" s="12">
        <v>59</v>
      </c>
      <c r="F64" s="12">
        <v>2</v>
      </c>
      <c r="G64" s="12">
        <v>0</v>
      </c>
      <c r="H64" s="12">
        <v>121</v>
      </c>
    </row>
    <row r="65" spans="1:11" x14ac:dyDescent="0.25">
      <c r="A65" s="1" t="s">
        <v>32</v>
      </c>
      <c r="B65" s="10">
        <f t="shared" si="16"/>
        <v>177</v>
      </c>
      <c r="C65" s="12">
        <f t="shared" si="15"/>
        <v>101</v>
      </c>
      <c r="D65" s="12">
        <v>80</v>
      </c>
      <c r="E65" s="12">
        <v>21</v>
      </c>
      <c r="F65" s="12">
        <v>0</v>
      </c>
      <c r="G65" s="12">
        <v>0</v>
      </c>
      <c r="H65" s="12">
        <v>76</v>
      </c>
    </row>
    <row r="66" spans="1:11" x14ac:dyDescent="0.25">
      <c r="A66" s="1" t="s">
        <v>33</v>
      </c>
      <c r="B66" s="10">
        <f t="shared" si="16"/>
        <v>401</v>
      </c>
      <c r="C66" s="12">
        <f t="shared" si="15"/>
        <v>274</v>
      </c>
      <c r="D66" s="12">
        <v>225</v>
      </c>
      <c r="E66" s="12">
        <v>49</v>
      </c>
      <c r="F66" s="12">
        <v>2</v>
      </c>
      <c r="G66" s="12">
        <v>0</v>
      </c>
      <c r="H66" s="12">
        <v>125</v>
      </c>
    </row>
    <row r="67" spans="1:11" x14ac:dyDescent="0.25">
      <c r="A67" s="1" t="s">
        <v>34</v>
      </c>
      <c r="B67" s="10">
        <f t="shared" si="16"/>
        <v>172</v>
      </c>
      <c r="C67" s="12">
        <f t="shared" si="15"/>
        <v>110</v>
      </c>
      <c r="D67" s="12">
        <v>78</v>
      </c>
      <c r="E67" s="12">
        <v>32</v>
      </c>
      <c r="F67" s="12">
        <v>2</v>
      </c>
      <c r="G67" s="12">
        <v>0</v>
      </c>
      <c r="H67" s="12">
        <v>60</v>
      </c>
      <c r="J67" s="9"/>
      <c r="K67" s="9"/>
    </row>
    <row r="68" spans="1:11" x14ac:dyDescent="0.25">
      <c r="A68" s="1" t="s">
        <v>35</v>
      </c>
      <c r="B68" s="10">
        <f t="shared" si="16"/>
        <v>14</v>
      </c>
      <c r="C68" s="12">
        <f t="shared" si="15"/>
        <v>7</v>
      </c>
      <c r="D68" s="12">
        <v>7</v>
      </c>
      <c r="E68" s="12">
        <v>0</v>
      </c>
      <c r="F68" s="12">
        <v>0</v>
      </c>
      <c r="G68" s="12">
        <v>0</v>
      </c>
      <c r="H68" s="12">
        <v>7</v>
      </c>
    </row>
    <row r="69" spans="1:11" x14ac:dyDescent="0.25">
      <c r="A69" s="1" t="s">
        <v>36</v>
      </c>
      <c r="B69" s="10">
        <f t="shared" si="16"/>
        <v>52</v>
      </c>
      <c r="C69" s="12">
        <f t="shared" si="15"/>
        <v>35</v>
      </c>
      <c r="D69" s="12">
        <v>28</v>
      </c>
      <c r="E69" s="12">
        <v>7</v>
      </c>
      <c r="F69" s="12">
        <v>0</v>
      </c>
      <c r="G69" s="12">
        <v>0</v>
      </c>
      <c r="H69" s="12">
        <v>17</v>
      </c>
    </row>
    <row r="70" spans="1:11" x14ac:dyDescent="0.25">
      <c r="A70" s="1" t="s">
        <v>37</v>
      </c>
      <c r="B70" s="10">
        <f t="shared" si="16"/>
        <v>239</v>
      </c>
      <c r="C70" s="12">
        <f t="shared" si="15"/>
        <v>153</v>
      </c>
      <c r="D70" s="12">
        <v>123</v>
      </c>
      <c r="E70" s="12">
        <v>30</v>
      </c>
      <c r="F70" s="12">
        <v>2</v>
      </c>
      <c r="G70" s="12">
        <v>0</v>
      </c>
      <c r="H70" s="12">
        <v>84</v>
      </c>
    </row>
    <row r="71" spans="1:11" x14ac:dyDescent="0.25">
      <c r="A71" s="1" t="s">
        <v>38</v>
      </c>
      <c r="B71" s="10">
        <f t="shared" si="16"/>
        <v>62</v>
      </c>
      <c r="C71" s="12">
        <f t="shared" si="15"/>
        <v>41</v>
      </c>
      <c r="D71" s="12">
        <v>30</v>
      </c>
      <c r="E71" s="12">
        <v>11</v>
      </c>
      <c r="F71" s="12">
        <v>1</v>
      </c>
      <c r="G71" s="12">
        <v>0</v>
      </c>
      <c r="H71" s="12">
        <v>20</v>
      </c>
    </row>
    <row r="72" spans="1:11" x14ac:dyDescent="0.25">
      <c r="A72" s="1" t="s">
        <v>39</v>
      </c>
      <c r="B72" s="10">
        <f t="shared" si="16"/>
        <v>78</v>
      </c>
      <c r="C72" s="12">
        <f t="shared" si="15"/>
        <v>59</v>
      </c>
      <c r="D72" s="12">
        <v>44</v>
      </c>
      <c r="E72" s="12">
        <v>15</v>
      </c>
      <c r="F72" s="12">
        <v>0</v>
      </c>
      <c r="G72" s="12">
        <v>0</v>
      </c>
      <c r="H72" s="12">
        <v>19</v>
      </c>
    </row>
    <row r="73" spans="1:11" x14ac:dyDescent="0.25">
      <c r="A73" s="1" t="s">
        <v>40</v>
      </c>
      <c r="B73" s="10">
        <f t="shared" si="16"/>
        <v>264</v>
      </c>
      <c r="C73" s="12">
        <f t="shared" si="15"/>
        <v>172</v>
      </c>
      <c r="D73" s="12">
        <v>122</v>
      </c>
      <c r="E73" s="12">
        <v>50</v>
      </c>
      <c r="F73" s="12">
        <v>2</v>
      </c>
      <c r="G73" s="12">
        <v>0</v>
      </c>
      <c r="H73" s="12">
        <v>90</v>
      </c>
    </row>
    <row r="74" spans="1:11" x14ac:dyDescent="0.25">
      <c r="A74" s="1" t="s">
        <v>106</v>
      </c>
      <c r="B74" s="10">
        <f t="shared" ref="B74" si="17">SUM(B63:B73)</f>
        <v>1899</v>
      </c>
      <c r="C74" s="10">
        <f t="shared" ref="C74" si="18">SUM(C63:C73)</f>
        <v>1251</v>
      </c>
      <c r="D74" s="10">
        <f t="shared" ref="D74" si="19">SUM(D63:D73)</f>
        <v>967</v>
      </c>
      <c r="E74" s="10">
        <f t="shared" ref="E74" si="20">SUM(E63:E73)</f>
        <v>284</v>
      </c>
      <c r="F74" s="10">
        <f t="shared" ref="F74" si="21">SUM(F63:F73)</f>
        <v>11</v>
      </c>
      <c r="G74" s="10">
        <f t="shared" ref="G74" si="22">SUM(G63:G73)</f>
        <v>0</v>
      </c>
      <c r="H74" s="10">
        <f t="shared" ref="H74" si="23">SUM(H63:H73)</f>
        <v>637</v>
      </c>
    </row>
    <row r="75" spans="1:11" x14ac:dyDescent="0.25">
      <c r="A75" s="16" t="s">
        <v>7</v>
      </c>
      <c r="B75" s="16"/>
      <c r="C75" s="16"/>
      <c r="D75" s="16"/>
      <c r="E75" s="16"/>
      <c r="F75" s="16"/>
      <c r="G75" s="16"/>
      <c r="H75" s="16"/>
      <c r="I75" s="16"/>
      <c r="J75" s="16"/>
    </row>
    <row r="76" spans="1:11" ht="94.5" x14ac:dyDescent="0.25">
      <c r="A76" s="7" t="s">
        <v>337</v>
      </c>
      <c r="B76" s="2" t="s">
        <v>0</v>
      </c>
      <c r="C76" s="2" t="s">
        <v>142</v>
      </c>
      <c r="D76" s="2" t="s">
        <v>469</v>
      </c>
      <c r="E76" s="2" t="s">
        <v>143</v>
      </c>
      <c r="F76" s="2" t="s">
        <v>143</v>
      </c>
      <c r="G76" s="2" t="s">
        <v>143</v>
      </c>
      <c r="H76" s="2" t="s">
        <v>3</v>
      </c>
      <c r="I76" s="2" t="s">
        <v>4</v>
      </c>
      <c r="J76" s="2" t="s">
        <v>5</v>
      </c>
    </row>
    <row r="77" spans="1:11" x14ac:dyDescent="0.25">
      <c r="A77" s="1" t="s">
        <v>6</v>
      </c>
      <c r="B77" s="1" t="s">
        <v>7</v>
      </c>
      <c r="C77" s="1" t="s">
        <v>8</v>
      </c>
      <c r="D77" s="1" t="s">
        <v>9</v>
      </c>
      <c r="E77" s="1" t="s">
        <v>8</v>
      </c>
      <c r="F77" s="1" t="s">
        <v>11</v>
      </c>
      <c r="G77" s="1" t="s">
        <v>12</v>
      </c>
      <c r="H77" s="1" t="s">
        <v>13</v>
      </c>
      <c r="I77" s="1" t="s">
        <v>7</v>
      </c>
      <c r="J77" s="1" t="s">
        <v>7</v>
      </c>
    </row>
    <row r="78" spans="1:11" x14ac:dyDescent="0.25">
      <c r="A78" s="1" t="s">
        <v>30</v>
      </c>
      <c r="B78" s="10">
        <f t="shared" ref="B78:B87" si="24">SUM(C78,E78,H78:J78)</f>
        <v>51</v>
      </c>
      <c r="C78" s="12">
        <f>SUM(D78)</f>
        <v>23</v>
      </c>
      <c r="D78" s="12">
        <v>23</v>
      </c>
      <c r="E78" s="12">
        <f>SUM(F78:G78)</f>
        <v>23</v>
      </c>
      <c r="F78" s="12">
        <v>19</v>
      </c>
      <c r="G78" s="12">
        <v>4</v>
      </c>
      <c r="H78" s="12">
        <v>0</v>
      </c>
      <c r="I78" s="12">
        <v>0</v>
      </c>
      <c r="J78" s="12">
        <v>5</v>
      </c>
    </row>
    <row r="79" spans="1:11" x14ac:dyDescent="0.25">
      <c r="A79" s="1" t="s">
        <v>31</v>
      </c>
      <c r="B79" s="10">
        <f t="shared" si="24"/>
        <v>389</v>
      </c>
      <c r="C79" s="12">
        <f t="shared" ref="C79:C88" si="25">SUM(D79)</f>
        <v>232</v>
      </c>
      <c r="D79" s="12">
        <v>232</v>
      </c>
      <c r="E79" s="12">
        <f t="shared" ref="E79:E88" si="26">SUM(F79:G79)</f>
        <v>142</v>
      </c>
      <c r="F79" s="12">
        <v>124</v>
      </c>
      <c r="G79" s="12">
        <v>18</v>
      </c>
      <c r="H79" s="12">
        <v>0</v>
      </c>
      <c r="I79" s="12">
        <v>0</v>
      </c>
      <c r="J79" s="12">
        <v>15</v>
      </c>
    </row>
    <row r="80" spans="1:11" x14ac:dyDescent="0.25">
      <c r="A80" s="1" t="s">
        <v>32</v>
      </c>
      <c r="B80" s="10">
        <f t="shared" si="24"/>
        <v>177</v>
      </c>
      <c r="C80" s="12">
        <f t="shared" si="25"/>
        <v>102</v>
      </c>
      <c r="D80" s="12">
        <v>102</v>
      </c>
      <c r="E80" s="12">
        <f t="shared" si="26"/>
        <v>65</v>
      </c>
      <c r="F80" s="12">
        <v>55</v>
      </c>
      <c r="G80" s="12">
        <v>10</v>
      </c>
      <c r="H80" s="12">
        <v>1</v>
      </c>
      <c r="I80" s="12">
        <v>0</v>
      </c>
      <c r="J80" s="12">
        <v>9</v>
      </c>
    </row>
    <row r="81" spans="1:11" x14ac:dyDescent="0.25">
      <c r="A81" s="1" t="s">
        <v>33</v>
      </c>
      <c r="B81" s="10">
        <f t="shared" si="24"/>
        <v>401</v>
      </c>
      <c r="C81" s="12">
        <f t="shared" si="25"/>
        <v>242</v>
      </c>
      <c r="D81" s="12">
        <v>242</v>
      </c>
      <c r="E81" s="12">
        <f t="shared" si="26"/>
        <v>141</v>
      </c>
      <c r="F81" s="12">
        <v>118</v>
      </c>
      <c r="G81" s="12">
        <v>23</v>
      </c>
      <c r="H81" s="12">
        <v>0</v>
      </c>
      <c r="I81" s="12">
        <v>0</v>
      </c>
      <c r="J81" s="12">
        <v>18</v>
      </c>
    </row>
    <row r="82" spans="1:11" x14ac:dyDescent="0.25">
      <c r="A82" s="1" t="s">
        <v>34</v>
      </c>
      <c r="B82" s="10">
        <f t="shared" si="24"/>
        <v>172</v>
      </c>
      <c r="C82" s="12">
        <f t="shared" si="25"/>
        <v>92</v>
      </c>
      <c r="D82" s="12">
        <v>92</v>
      </c>
      <c r="E82" s="12">
        <f t="shared" si="26"/>
        <v>69</v>
      </c>
      <c r="F82" s="12">
        <v>54</v>
      </c>
      <c r="G82" s="12">
        <v>15</v>
      </c>
      <c r="H82" s="12">
        <v>0</v>
      </c>
      <c r="I82" s="12">
        <v>0</v>
      </c>
      <c r="J82" s="12">
        <v>11</v>
      </c>
    </row>
    <row r="83" spans="1:11" x14ac:dyDescent="0.25">
      <c r="A83" s="1" t="s">
        <v>35</v>
      </c>
      <c r="B83" s="10">
        <f t="shared" si="24"/>
        <v>14</v>
      </c>
      <c r="C83" s="12">
        <f t="shared" si="25"/>
        <v>8</v>
      </c>
      <c r="D83" s="12">
        <v>8</v>
      </c>
      <c r="E83" s="12">
        <f t="shared" si="26"/>
        <v>5</v>
      </c>
      <c r="F83" s="12">
        <v>5</v>
      </c>
      <c r="G83" s="12">
        <v>0</v>
      </c>
      <c r="H83" s="12">
        <v>0</v>
      </c>
      <c r="I83" s="12">
        <v>0</v>
      </c>
      <c r="J83" s="12">
        <v>1</v>
      </c>
    </row>
    <row r="84" spans="1:11" x14ac:dyDescent="0.25">
      <c r="A84" s="1" t="s">
        <v>36</v>
      </c>
      <c r="B84" s="10">
        <f t="shared" si="24"/>
        <v>52</v>
      </c>
      <c r="C84" s="12">
        <f t="shared" si="25"/>
        <v>30</v>
      </c>
      <c r="D84" s="12">
        <v>30</v>
      </c>
      <c r="E84" s="12">
        <f t="shared" si="26"/>
        <v>19</v>
      </c>
      <c r="F84" s="12">
        <v>15</v>
      </c>
      <c r="G84" s="12">
        <v>4</v>
      </c>
      <c r="H84" s="12">
        <v>0</v>
      </c>
      <c r="I84" s="12">
        <v>0</v>
      </c>
      <c r="J84" s="12">
        <v>3</v>
      </c>
    </row>
    <row r="85" spans="1:11" x14ac:dyDescent="0.25">
      <c r="A85" s="1" t="s">
        <v>37</v>
      </c>
      <c r="B85" s="10">
        <f t="shared" si="24"/>
        <v>239</v>
      </c>
      <c r="C85" s="12">
        <f t="shared" si="25"/>
        <v>133</v>
      </c>
      <c r="D85" s="12">
        <v>133</v>
      </c>
      <c r="E85" s="12">
        <f t="shared" si="26"/>
        <v>96</v>
      </c>
      <c r="F85" s="12">
        <v>83</v>
      </c>
      <c r="G85" s="12">
        <v>13</v>
      </c>
      <c r="H85" s="12">
        <v>0</v>
      </c>
      <c r="I85" s="12">
        <v>1</v>
      </c>
      <c r="J85" s="12">
        <v>9</v>
      </c>
    </row>
    <row r="86" spans="1:11" x14ac:dyDescent="0.25">
      <c r="A86" s="1" t="s">
        <v>38</v>
      </c>
      <c r="B86" s="10">
        <f t="shared" si="24"/>
        <v>62</v>
      </c>
      <c r="C86" s="12">
        <f t="shared" si="25"/>
        <v>37</v>
      </c>
      <c r="D86" s="12">
        <v>37</v>
      </c>
      <c r="E86" s="12">
        <f t="shared" si="26"/>
        <v>22</v>
      </c>
      <c r="F86" s="12">
        <v>14</v>
      </c>
      <c r="G86" s="12">
        <v>8</v>
      </c>
      <c r="H86" s="12">
        <v>0</v>
      </c>
      <c r="I86" s="12">
        <v>0</v>
      </c>
      <c r="J86" s="12">
        <v>3</v>
      </c>
    </row>
    <row r="87" spans="1:11" x14ac:dyDescent="0.25">
      <c r="A87" s="1" t="s">
        <v>39</v>
      </c>
      <c r="B87" s="10">
        <f t="shared" si="24"/>
        <v>78</v>
      </c>
      <c r="C87" s="12">
        <f t="shared" si="25"/>
        <v>44</v>
      </c>
      <c r="D87" s="12">
        <v>44</v>
      </c>
      <c r="E87" s="12">
        <f t="shared" si="26"/>
        <v>31</v>
      </c>
      <c r="F87" s="12">
        <v>27</v>
      </c>
      <c r="G87" s="12">
        <v>4</v>
      </c>
      <c r="H87" s="12">
        <v>0</v>
      </c>
      <c r="I87" s="12">
        <v>0</v>
      </c>
      <c r="J87" s="12">
        <v>3</v>
      </c>
    </row>
    <row r="88" spans="1:11" x14ac:dyDescent="0.25">
      <c r="A88" s="1" t="s">
        <v>40</v>
      </c>
      <c r="B88" s="10">
        <f>SUM(C88,E88,H88:J88)</f>
        <v>264</v>
      </c>
      <c r="C88" s="12">
        <f t="shared" si="25"/>
        <v>135</v>
      </c>
      <c r="D88" s="12">
        <v>135</v>
      </c>
      <c r="E88" s="12">
        <f t="shared" si="26"/>
        <v>113</v>
      </c>
      <c r="F88" s="12">
        <v>95</v>
      </c>
      <c r="G88" s="12">
        <v>18</v>
      </c>
      <c r="H88" s="12">
        <v>2</v>
      </c>
      <c r="I88" s="12">
        <v>0</v>
      </c>
      <c r="J88" s="12">
        <v>14</v>
      </c>
    </row>
    <row r="89" spans="1:11" x14ac:dyDescent="0.25">
      <c r="A89" s="1" t="s">
        <v>106</v>
      </c>
      <c r="B89" s="10">
        <f t="shared" ref="B89" si="27">SUM(B78:B88)</f>
        <v>1899</v>
      </c>
      <c r="C89" s="10">
        <f t="shared" ref="C89" si="28">SUM(C78:C88)</f>
        <v>1078</v>
      </c>
      <c r="D89" s="10">
        <f t="shared" ref="D89" si="29">SUM(D78:D88)</f>
        <v>1078</v>
      </c>
      <c r="E89" s="10">
        <f t="shared" ref="E89" si="30">SUM(E78:E88)</f>
        <v>726</v>
      </c>
      <c r="F89" s="10">
        <f t="shared" ref="F89" si="31">SUM(F78:F88)</f>
        <v>609</v>
      </c>
      <c r="G89" s="10">
        <f t="shared" ref="G89" si="32">SUM(G78:G88)</f>
        <v>117</v>
      </c>
      <c r="H89" s="10">
        <f t="shared" ref="H89" si="33">SUM(H78:H88)</f>
        <v>3</v>
      </c>
      <c r="I89" s="10">
        <f t="shared" ref="I89" si="34">SUM(I78:I88)</f>
        <v>1</v>
      </c>
      <c r="J89" s="10">
        <f t="shared" ref="J89" si="35">SUM(J78:J88)</f>
        <v>91</v>
      </c>
    </row>
    <row r="90" spans="1:11" x14ac:dyDescent="0.25">
      <c r="A90" s="16" t="s">
        <v>7</v>
      </c>
      <c r="B90" s="16"/>
      <c r="C90" s="16"/>
      <c r="D90" s="16"/>
      <c r="E90" s="16"/>
      <c r="F90" s="16"/>
      <c r="G90" s="16"/>
      <c r="H90" s="16"/>
      <c r="I90" s="16"/>
      <c r="J90" s="16"/>
    </row>
    <row r="91" spans="1:11" ht="78" x14ac:dyDescent="0.25">
      <c r="A91" s="7" t="s">
        <v>338</v>
      </c>
      <c r="B91" s="2" t="s">
        <v>0</v>
      </c>
      <c r="C91" s="2" t="s">
        <v>145</v>
      </c>
      <c r="D91" s="2" t="s">
        <v>470</v>
      </c>
      <c r="E91" s="2" t="s">
        <v>145</v>
      </c>
      <c r="F91" s="2" t="s">
        <v>3</v>
      </c>
      <c r="G91" s="2" t="s">
        <v>4</v>
      </c>
      <c r="H91" s="2" t="s">
        <v>5</v>
      </c>
    </row>
    <row r="92" spans="1:11" x14ac:dyDescent="0.25">
      <c r="A92" s="1" t="s">
        <v>6</v>
      </c>
      <c r="B92" s="1" t="s">
        <v>7</v>
      </c>
      <c r="C92" s="1" t="s">
        <v>8</v>
      </c>
      <c r="D92" s="1" t="s">
        <v>11</v>
      </c>
      <c r="E92" s="1" t="s">
        <v>12</v>
      </c>
      <c r="F92" s="1" t="s">
        <v>13</v>
      </c>
      <c r="G92" s="1" t="s">
        <v>7</v>
      </c>
      <c r="H92" s="1" t="s">
        <v>7</v>
      </c>
    </row>
    <row r="93" spans="1:11" x14ac:dyDescent="0.25">
      <c r="A93" s="1" t="s">
        <v>30</v>
      </c>
      <c r="B93" s="10">
        <f>SUM(C93,F93:H93)</f>
        <v>51</v>
      </c>
      <c r="C93" s="12">
        <f t="shared" ref="C93:C103" si="36">SUM(D93:E93)</f>
        <v>32</v>
      </c>
      <c r="D93" s="12">
        <v>22</v>
      </c>
      <c r="E93" s="12">
        <v>10</v>
      </c>
      <c r="F93" s="12">
        <v>0</v>
      </c>
      <c r="G93" s="12">
        <v>0</v>
      </c>
      <c r="H93" s="12">
        <v>19</v>
      </c>
      <c r="K93" s="9"/>
    </row>
    <row r="94" spans="1:11" x14ac:dyDescent="0.25">
      <c r="A94" s="1" t="s">
        <v>31</v>
      </c>
      <c r="B94" s="10">
        <f t="shared" ref="B94:B103" si="37">SUM(C94,F94:H94)</f>
        <v>389</v>
      </c>
      <c r="C94" s="12">
        <f t="shared" si="36"/>
        <v>241</v>
      </c>
      <c r="D94" s="12">
        <v>188</v>
      </c>
      <c r="E94" s="12">
        <v>53</v>
      </c>
      <c r="F94" s="12">
        <v>5</v>
      </c>
      <c r="G94" s="12">
        <v>0</v>
      </c>
      <c r="H94" s="12">
        <v>143</v>
      </c>
      <c r="K94" s="9"/>
    </row>
    <row r="95" spans="1:11" x14ac:dyDescent="0.25">
      <c r="A95" s="1" t="s">
        <v>32</v>
      </c>
      <c r="B95" s="10">
        <f t="shared" si="37"/>
        <v>177</v>
      </c>
      <c r="C95" s="12">
        <f t="shared" si="36"/>
        <v>94</v>
      </c>
      <c r="D95" s="12">
        <v>77</v>
      </c>
      <c r="E95" s="12">
        <v>17</v>
      </c>
      <c r="F95" s="12">
        <v>0</v>
      </c>
      <c r="G95" s="12">
        <v>0</v>
      </c>
      <c r="H95" s="12">
        <v>83</v>
      </c>
      <c r="K95" s="9"/>
    </row>
    <row r="96" spans="1:11" x14ac:dyDescent="0.25">
      <c r="A96" s="1" t="s">
        <v>33</v>
      </c>
      <c r="B96" s="10">
        <f t="shared" si="37"/>
        <v>401</v>
      </c>
      <c r="C96" s="12">
        <f t="shared" si="36"/>
        <v>248</v>
      </c>
      <c r="D96" s="12">
        <v>193</v>
      </c>
      <c r="E96" s="12">
        <v>55</v>
      </c>
      <c r="F96" s="12">
        <v>0</v>
      </c>
      <c r="G96" s="12">
        <v>0</v>
      </c>
      <c r="H96" s="12">
        <v>153</v>
      </c>
      <c r="K96" s="9"/>
    </row>
    <row r="97" spans="1:11" x14ac:dyDescent="0.25">
      <c r="A97" s="1" t="s">
        <v>34</v>
      </c>
      <c r="B97" s="10">
        <f t="shared" si="37"/>
        <v>172</v>
      </c>
      <c r="C97" s="12">
        <f t="shared" si="36"/>
        <v>123</v>
      </c>
      <c r="D97" s="12">
        <v>95</v>
      </c>
      <c r="E97" s="12">
        <v>28</v>
      </c>
      <c r="F97" s="12">
        <v>1</v>
      </c>
      <c r="G97" s="12">
        <v>0</v>
      </c>
      <c r="H97" s="12">
        <v>48</v>
      </c>
      <c r="K97" s="9"/>
    </row>
    <row r="98" spans="1:11" x14ac:dyDescent="0.25">
      <c r="A98" s="1" t="s">
        <v>35</v>
      </c>
      <c r="B98" s="10">
        <f t="shared" si="37"/>
        <v>14</v>
      </c>
      <c r="C98" s="12">
        <f t="shared" si="36"/>
        <v>6</v>
      </c>
      <c r="D98" s="12">
        <v>6</v>
      </c>
      <c r="E98" s="12">
        <v>0</v>
      </c>
      <c r="F98" s="12">
        <v>1</v>
      </c>
      <c r="G98" s="12">
        <v>0</v>
      </c>
      <c r="H98" s="12">
        <v>7</v>
      </c>
      <c r="K98" s="9"/>
    </row>
    <row r="99" spans="1:11" x14ac:dyDescent="0.25">
      <c r="A99" s="1" t="s">
        <v>36</v>
      </c>
      <c r="B99" s="10">
        <f t="shared" si="37"/>
        <v>52</v>
      </c>
      <c r="C99" s="12">
        <f t="shared" si="36"/>
        <v>30</v>
      </c>
      <c r="D99" s="12">
        <v>23</v>
      </c>
      <c r="E99" s="12">
        <v>7</v>
      </c>
      <c r="F99" s="12">
        <v>0</v>
      </c>
      <c r="G99" s="12">
        <v>0</v>
      </c>
      <c r="H99" s="12">
        <v>22</v>
      </c>
      <c r="K99" s="9"/>
    </row>
    <row r="100" spans="1:11" x14ac:dyDescent="0.25">
      <c r="A100" s="1" t="s">
        <v>37</v>
      </c>
      <c r="B100" s="10">
        <f t="shared" si="37"/>
        <v>239</v>
      </c>
      <c r="C100" s="12">
        <f t="shared" si="36"/>
        <v>154</v>
      </c>
      <c r="D100" s="12">
        <v>121</v>
      </c>
      <c r="E100" s="12">
        <v>33</v>
      </c>
      <c r="F100" s="12">
        <v>0</v>
      </c>
      <c r="G100" s="12">
        <v>0</v>
      </c>
      <c r="H100" s="12">
        <v>85</v>
      </c>
      <c r="K100" s="9"/>
    </row>
    <row r="101" spans="1:11" x14ac:dyDescent="0.25">
      <c r="A101" s="1" t="s">
        <v>38</v>
      </c>
      <c r="B101" s="10">
        <f t="shared" si="37"/>
        <v>62</v>
      </c>
      <c r="C101" s="12">
        <f t="shared" si="36"/>
        <v>43</v>
      </c>
      <c r="D101" s="12">
        <v>31</v>
      </c>
      <c r="E101" s="12">
        <v>12</v>
      </c>
      <c r="F101" s="12">
        <v>1</v>
      </c>
      <c r="G101" s="12">
        <v>0</v>
      </c>
      <c r="H101" s="12">
        <v>18</v>
      </c>
      <c r="K101" s="9"/>
    </row>
    <row r="102" spans="1:11" x14ac:dyDescent="0.25">
      <c r="A102" s="1" t="s">
        <v>39</v>
      </c>
      <c r="B102" s="10">
        <f t="shared" si="37"/>
        <v>78</v>
      </c>
      <c r="C102" s="12">
        <f t="shared" si="36"/>
        <v>46</v>
      </c>
      <c r="D102" s="12">
        <v>36</v>
      </c>
      <c r="E102" s="12">
        <v>10</v>
      </c>
      <c r="F102" s="12">
        <v>0</v>
      </c>
      <c r="G102" s="12">
        <v>0</v>
      </c>
      <c r="H102" s="12">
        <v>32</v>
      </c>
      <c r="K102" s="9"/>
    </row>
    <row r="103" spans="1:11" x14ac:dyDescent="0.25">
      <c r="A103" s="1" t="s">
        <v>40</v>
      </c>
      <c r="B103" s="10">
        <f t="shared" si="37"/>
        <v>264</v>
      </c>
      <c r="C103" s="12">
        <f t="shared" si="36"/>
        <v>167</v>
      </c>
      <c r="D103" s="12">
        <v>125</v>
      </c>
      <c r="E103" s="12">
        <v>42</v>
      </c>
      <c r="F103" s="12">
        <v>0</v>
      </c>
      <c r="G103" s="12">
        <v>0</v>
      </c>
      <c r="H103" s="12">
        <v>97</v>
      </c>
    </row>
    <row r="104" spans="1:11" x14ac:dyDescent="0.25">
      <c r="A104" s="1" t="s">
        <v>106</v>
      </c>
      <c r="B104" s="10">
        <f t="shared" ref="B104" si="38">SUM(B93:B103)</f>
        <v>1899</v>
      </c>
      <c r="C104" s="10">
        <f t="shared" ref="C104:H104" si="39">SUM(C93:C103)</f>
        <v>1184</v>
      </c>
      <c r="D104" s="10">
        <f t="shared" si="39"/>
        <v>917</v>
      </c>
      <c r="E104" s="10">
        <f t="shared" si="39"/>
        <v>267</v>
      </c>
      <c r="F104" s="10">
        <f t="shared" si="39"/>
        <v>8</v>
      </c>
      <c r="G104" s="10">
        <f t="shared" si="39"/>
        <v>0</v>
      </c>
      <c r="H104" s="10">
        <f t="shared" si="39"/>
        <v>707</v>
      </c>
    </row>
    <row r="106" spans="1:11" ht="171.75" customHeight="1" x14ac:dyDescent="0.25">
      <c r="A106" s="7" t="s">
        <v>445</v>
      </c>
      <c r="B106" s="2" t="s">
        <v>0</v>
      </c>
      <c r="C106" s="2" t="s">
        <v>471</v>
      </c>
      <c r="D106" s="2" t="s">
        <v>313</v>
      </c>
      <c r="E106" s="2" t="s">
        <v>4</v>
      </c>
      <c r="F106" s="2" t="s">
        <v>5</v>
      </c>
    </row>
    <row r="107" spans="1:11" x14ac:dyDescent="0.25">
      <c r="A107" s="1" t="s">
        <v>6</v>
      </c>
      <c r="B107" s="1" t="s">
        <v>7</v>
      </c>
      <c r="C107" s="1" t="s">
        <v>7</v>
      </c>
      <c r="D107" s="1" t="s">
        <v>7</v>
      </c>
      <c r="E107" s="1" t="s">
        <v>7</v>
      </c>
      <c r="F107" s="1" t="s">
        <v>7</v>
      </c>
    </row>
    <row r="108" spans="1:11" x14ac:dyDescent="0.25">
      <c r="A108" s="1" t="s">
        <v>30</v>
      </c>
      <c r="B108" s="10">
        <f>SUM(C108:F108)</f>
        <v>51</v>
      </c>
      <c r="C108" s="12">
        <v>37</v>
      </c>
      <c r="D108" s="12">
        <v>12</v>
      </c>
      <c r="E108" s="12">
        <v>0</v>
      </c>
      <c r="F108" s="12">
        <v>2</v>
      </c>
    </row>
    <row r="109" spans="1:11" x14ac:dyDescent="0.25">
      <c r="A109" s="1" t="s">
        <v>31</v>
      </c>
      <c r="B109" s="10">
        <f t="shared" ref="B109:B118" si="40">SUM(C109:F109)</f>
        <v>389</v>
      </c>
      <c r="C109" s="12">
        <v>251</v>
      </c>
      <c r="D109" s="12">
        <v>126</v>
      </c>
      <c r="E109" s="12">
        <v>1</v>
      </c>
      <c r="F109" s="12">
        <v>11</v>
      </c>
    </row>
    <row r="110" spans="1:11" x14ac:dyDescent="0.25">
      <c r="A110" s="1" t="s">
        <v>32</v>
      </c>
      <c r="B110" s="10">
        <f t="shared" si="40"/>
        <v>177</v>
      </c>
      <c r="C110" s="12">
        <v>116</v>
      </c>
      <c r="D110" s="12">
        <v>56</v>
      </c>
      <c r="E110" s="12">
        <v>0</v>
      </c>
      <c r="F110" s="12">
        <v>5</v>
      </c>
    </row>
    <row r="111" spans="1:11" x14ac:dyDescent="0.25">
      <c r="A111" s="1" t="s">
        <v>33</v>
      </c>
      <c r="B111" s="10">
        <f t="shared" si="40"/>
        <v>401</v>
      </c>
      <c r="C111" s="12">
        <v>268</v>
      </c>
      <c r="D111" s="12">
        <v>121</v>
      </c>
      <c r="E111" s="12">
        <v>0</v>
      </c>
      <c r="F111" s="12">
        <v>12</v>
      </c>
    </row>
    <row r="112" spans="1:11" x14ac:dyDescent="0.25">
      <c r="A112" s="1" t="s">
        <v>34</v>
      </c>
      <c r="B112" s="10">
        <f t="shared" si="40"/>
        <v>172</v>
      </c>
      <c r="C112" s="12">
        <v>111</v>
      </c>
      <c r="D112" s="12">
        <v>52</v>
      </c>
      <c r="E112" s="12">
        <v>1</v>
      </c>
      <c r="F112" s="12">
        <v>8</v>
      </c>
    </row>
    <row r="113" spans="1:6" x14ac:dyDescent="0.25">
      <c r="A113" s="1" t="s">
        <v>35</v>
      </c>
      <c r="B113" s="10">
        <f t="shared" si="40"/>
        <v>14</v>
      </c>
      <c r="C113" s="12">
        <v>13</v>
      </c>
      <c r="D113" s="12">
        <v>1</v>
      </c>
      <c r="E113" s="12">
        <v>0</v>
      </c>
      <c r="F113" s="12">
        <v>0</v>
      </c>
    </row>
    <row r="114" spans="1:6" x14ac:dyDescent="0.25">
      <c r="A114" s="1" t="s">
        <v>36</v>
      </c>
      <c r="B114" s="10">
        <f t="shared" si="40"/>
        <v>52</v>
      </c>
      <c r="C114" s="12">
        <v>30</v>
      </c>
      <c r="D114" s="12">
        <v>19</v>
      </c>
      <c r="E114" s="12">
        <v>0</v>
      </c>
      <c r="F114" s="12">
        <v>3</v>
      </c>
    </row>
    <row r="115" spans="1:6" x14ac:dyDescent="0.25">
      <c r="A115" s="1" t="s">
        <v>37</v>
      </c>
      <c r="B115" s="10">
        <f t="shared" si="40"/>
        <v>239</v>
      </c>
      <c r="C115" s="12">
        <v>164</v>
      </c>
      <c r="D115" s="12">
        <v>58</v>
      </c>
      <c r="E115" s="12">
        <v>0</v>
      </c>
      <c r="F115" s="12">
        <v>17</v>
      </c>
    </row>
    <row r="116" spans="1:6" x14ac:dyDescent="0.25">
      <c r="A116" s="1" t="s">
        <v>38</v>
      </c>
      <c r="B116" s="10">
        <f t="shared" si="40"/>
        <v>62</v>
      </c>
      <c r="C116" s="12">
        <v>38</v>
      </c>
      <c r="D116" s="12">
        <v>21</v>
      </c>
      <c r="E116" s="12">
        <v>0</v>
      </c>
      <c r="F116" s="12">
        <v>3</v>
      </c>
    </row>
    <row r="117" spans="1:6" x14ac:dyDescent="0.25">
      <c r="A117" s="1" t="s">
        <v>39</v>
      </c>
      <c r="B117" s="10">
        <f t="shared" si="40"/>
        <v>78</v>
      </c>
      <c r="C117" s="12">
        <v>57</v>
      </c>
      <c r="D117" s="12">
        <v>19</v>
      </c>
      <c r="E117" s="12">
        <v>0</v>
      </c>
      <c r="F117" s="12">
        <v>2</v>
      </c>
    </row>
    <row r="118" spans="1:6" x14ac:dyDescent="0.25">
      <c r="A118" s="1" t="s">
        <v>40</v>
      </c>
      <c r="B118" s="10">
        <f t="shared" si="40"/>
        <v>264</v>
      </c>
      <c r="C118" s="12">
        <v>175</v>
      </c>
      <c r="D118" s="12">
        <v>74</v>
      </c>
      <c r="E118" s="12">
        <v>1</v>
      </c>
      <c r="F118" s="12">
        <v>14</v>
      </c>
    </row>
    <row r="119" spans="1:6" x14ac:dyDescent="0.25">
      <c r="A119" s="1" t="s">
        <v>106</v>
      </c>
      <c r="B119" s="10">
        <f>SUM(B108:B118)</f>
        <v>1899</v>
      </c>
      <c r="C119" s="10">
        <f t="shared" ref="C119:F119" si="41">SUM(C108:C118)</f>
        <v>1260</v>
      </c>
      <c r="D119" s="10">
        <f t="shared" si="41"/>
        <v>559</v>
      </c>
      <c r="E119" s="10">
        <f t="shared" si="41"/>
        <v>3</v>
      </c>
      <c r="F119" s="10">
        <f t="shared" si="41"/>
        <v>77</v>
      </c>
    </row>
  </sheetData>
  <mergeCells count="6">
    <mergeCell ref="A90:J90"/>
    <mergeCell ref="A15:J15"/>
    <mergeCell ref="A30:J30"/>
    <mergeCell ref="A45:J45"/>
    <mergeCell ref="A60:J60"/>
    <mergeCell ref="A75:J75"/>
  </mergeCells>
  <pageMargins left="0.25" right="0.25" top="0.5" bottom="0.25" header="0.25" footer="0.3"/>
  <pageSetup paperSize="5" orientation="portrait" r:id="rId1"/>
  <headerFooter>
    <oddHeader>&amp;L2025 General Election&amp;CNovember 4, 2025&amp;R&amp;P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0FB9-3262-4EF6-9B28-DDC1C21B5478}">
  <sheetPr>
    <pageSetUpPr fitToPage="1"/>
  </sheetPr>
  <dimension ref="A1:R63"/>
  <sheetViews>
    <sheetView view="pageLayout" zoomScaleNormal="100" workbookViewId="0"/>
  </sheetViews>
  <sheetFormatPr defaultColWidth="4.625" defaultRowHeight="15.75" x14ac:dyDescent="0.25"/>
  <cols>
    <col min="1" max="1" width="27.375" style="3" bestFit="1" customWidth="1"/>
    <col min="2" max="18" width="6.375" style="3" customWidth="1"/>
    <col min="19" max="16384" width="4.625" style="3"/>
  </cols>
  <sheetData>
    <row r="1" spans="1:18" ht="105" x14ac:dyDescent="0.25">
      <c r="A1" s="7" t="s">
        <v>339</v>
      </c>
      <c r="B1" s="2" t="s">
        <v>0</v>
      </c>
      <c r="C1" s="2" t="s">
        <v>146</v>
      </c>
      <c r="D1" s="2" t="s">
        <v>472</v>
      </c>
      <c r="E1" s="2" t="s">
        <v>147</v>
      </c>
      <c r="F1" s="2" t="s">
        <v>473</v>
      </c>
      <c r="G1" s="2" t="s">
        <v>148</v>
      </c>
      <c r="H1" s="2" t="s">
        <v>148</v>
      </c>
      <c r="I1" s="2" t="s">
        <v>148</v>
      </c>
      <c r="J1" s="2" t="s">
        <v>149</v>
      </c>
      <c r="K1" s="2" t="s">
        <v>474</v>
      </c>
      <c r="L1" s="2" t="s">
        <v>149</v>
      </c>
      <c r="M1" s="2" t="s">
        <v>150</v>
      </c>
      <c r="N1" s="2" t="s">
        <v>150</v>
      </c>
      <c r="O1" s="2" t="s">
        <v>150</v>
      </c>
      <c r="P1" s="2" t="s">
        <v>3</v>
      </c>
      <c r="Q1" s="2" t="s">
        <v>4</v>
      </c>
      <c r="R1" s="2" t="s">
        <v>5</v>
      </c>
    </row>
    <row r="2" spans="1:18" x14ac:dyDescent="0.25">
      <c r="A2" s="1" t="s">
        <v>151</v>
      </c>
      <c r="B2" s="1" t="s">
        <v>7</v>
      </c>
      <c r="C2" s="1" t="s">
        <v>8</v>
      </c>
      <c r="D2" s="1" t="s">
        <v>9</v>
      </c>
      <c r="E2" s="1" t="s">
        <v>8</v>
      </c>
      <c r="F2" s="1" t="s">
        <v>9</v>
      </c>
      <c r="G2" s="1" t="s">
        <v>8</v>
      </c>
      <c r="H2" s="1" t="s">
        <v>11</v>
      </c>
      <c r="I2" s="1" t="s">
        <v>12</v>
      </c>
      <c r="J2" s="1" t="s">
        <v>8</v>
      </c>
      <c r="K2" s="1" t="s">
        <v>11</v>
      </c>
      <c r="L2" s="1" t="s">
        <v>12</v>
      </c>
      <c r="M2" s="1" t="s">
        <v>8</v>
      </c>
      <c r="N2" s="1" t="s">
        <v>11</v>
      </c>
      <c r="O2" s="1" t="s">
        <v>12</v>
      </c>
      <c r="P2" s="1" t="s">
        <v>13</v>
      </c>
      <c r="Q2" s="1" t="s">
        <v>7</v>
      </c>
      <c r="R2" s="1" t="s">
        <v>7</v>
      </c>
    </row>
    <row r="3" spans="1:18" x14ac:dyDescent="0.25">
      <c r="A3" s="1" t="s">
        <v>64</v>
      </c>
      <c r="B3" s="10">
        <f>SUM(C3,E3,G3,J3,M3,P3:R3)</f>
        <v>300</v>
      </c>
      <c r="C3" s="12">
        <f>SUM(D3)</f>
        <v>43</v>
      </c>
      <c r="D3" s="12">
        <v>43</v>
      </c>
      <c r="E3" s="12">
        <f>SUM(F3)</f>
        <v>49</v>
      </c>
      <c r="F3" s="12">
        <v>49</v>
      </c>
      <c r="G3" s="12">
        <f>SUM(H3:I3)</f>
        <v>47</v>
      </c>
      <c r="H3" s="12">
        <v>33</v>
      </c>
      <c r="I3" s="12">
        <v>14</v>
      </c>
      <c r="J3" s="12">
        <f>SUM(K3:L3)</f>
        <v>47</v>
      </c>
      <c r="K3" s="12">
        <v>37</v>
      </c>
      <c r="L3" s="12">
        <v>10</v>
      </c>
      <c r="M3" s="12">
        <f>SUM(N3:O3)</f>
        <v>53</v>
      </c>
      <c r="N3" s="12">
        <v>40</v>
      </c>
      <c r="O3" s="12">
        <v>13</v>
      </c>
      <c r="P3" s="12">
        <v>0</v>
      </c>
      <c r="Q3" s="12">
        <v>3</v>
      </c>
      <c r="R3" s="12">
        <v>58</v>
      </c>
    </row>
    <row r="4" spans="1:18" x14ac:dyDescent="0.25">
      <c r="A4" s="1" t="s">
        <v>65</v>
      </c>
      <c r="B4" s="10">
        <f t="shared" ref="B4:B20" si="0">SUM(C4,E4,G4,J4,M4,P4:R4)</f>
        <v>1395</v>
      </c>
      <c r="C4" s="12">
        <f t="shared" ref="C4:C20" si="1">SUM(D4)</f>
        <v>200</v>
      </c>
      <c r="D4" s="12">
        <v>200</v>
      </c>
      <c r="E4" s="12">
        <f t="shared" ref="E4:E20" si="2">SUM(F4)</f>
        <v>200</v>
      </c>
      <c r="F4" s="12">
        <v>200</v>
      </c>
      <c r="G4" s="12">
        <f t="shared" ref="G4:G20" si="3">SUM(H4:I4)</f>
        <v>250</v>
      </c>
      <c r="H4" s="12">
        <v>213</v>
      </c>
      <c r="I4" s="12">
        <v>37</v>
      </c>
      <c r="J4" s="12">
        <f t="shared" ref="J4:J20" si="4">SUM(K4:L4)</f>
        <v>256</v>
      </c>
      <c r="K4" s="12">
        <v>218</v>
      </c>
      <c r="L4" s="12">
        <v>38</v>
      </c>
      <c r="M4" s="12">
        <f t="shared" ref="M4:M20" si="5">SUM(N4:O4)</f>
        <v>248</v>
      </c>
      <c r="N4" s="12">
        <v>204</v>
      </c>
      <c r="O4" s="12">
        <v>44</v>
      </c>
      <c r="P4" s="12">
        <v>5</v>
      </c>
      <c r="Q4" s="12">
        <v>3</v>
      </c>
      <c r="R4" s="12">
        <v>233</v>
      </c>
    </row>
    <row r="5" spans="1:18" x14ac:dyDescent="0.25">
      <c r="A5" s="1" t="s">
        <v>66</v>
      </c>
      <c r="B5" s="10">
        <f t="shared" si="0"/>
        <v>183</v>
      </c>
      <c r="C5" s="12">
        <f t="shared" si="1"/>
        <v>37</v>
      </c>
      <c r="D5" s="12">
        <v>37</v>
      </c>
      <c r="E5" s="12">
        <f t="shared" si="2"/>
        <v>33</v>
      </c>
      <c r="F5" s="12">
        <v>33</v>
      </c>
      <c r="G5" s="12">
        <f t="shared" si="3"/>
        <v>21</v>
      </c>
      <c r="H5" s="12">
        <v>19</v>
      </c>
      <c r="I5" s="12">
        <v>2</v>
      </c>
      <c r="J5" s="12">
        <f t="shared" si="4"/>
        <v>21</v>
      </c>
      <c r="K5" s="12">
        <v>17</v>
      </c>
      <c r="L5" s="12">
        <v>4</v>
      </c>
      <c r="M5" s="12">
        <f t="shared" si="5"/>
        <v>22</v>
      </c>
      <c r="N5" s="12">
        <v>17</v>
      </c>
      <c r="O5" s="12">
        <v>5</v>
      </c>
      <c r="P5" s="12">
        <v>1</v>
      </c>
      <c r="Q5" s="12">
        <v>0</v>
      </c>
      <c r="R5" s="12">
        <v>48</v>
      </c>
    </row>
    <row r="6" spans="1:18" x14ac:dyDescent="0.25">
      <c r="A6" s="1" t="s">
        <v>67</v>
      </c>
      <c r="B6" s="10">
        <f t="shared" si="0"/>
        <v>1725</v>
      </c>
      <c r="C6" s="12">
        <f t="shared" si="1"/>
        <v>288</v>
      </c>
      <c r="D6" s="12">
        <v>288</v>
      </c>
      <c r="E6" s="12">
        <f t="shared" si="2"/>
        <v>292</v>
      </c>
      <c r="F6" s="12">
        <v>292</v>
      </c>
      <c r="G6" s="12">
        <f t="shared" si="3"/>
        <v>243</v>
      </c>
      <c r="H6" s="12">
        <v>200</v>
      </c>
      <c r="I6" s="12">
        <v>43</v>
      </c>
      <c r="J6" s="12">
        <f t="shared" si="4"/>
        <v>269</v>
      </c>
      <c r="K6" s="12">
        <v>223</v>
      </c>
      <c r="L6" s="12">
        <v>46</v>
      </c>
      <c r="M6" s="12">
        <f t="shared" si="5"/>
        <v>265</v>
      </c>
      <c r="N6" s="12">
        <v>214</v>
      </c>
      <c r="O6" s="12">
        <v>51</v>
      </c>
      <c r="P6" s="12">
        <v>4</v>
      </c>
      <c r="Q6" s="12">
        <v>0</v>
      </c>
      <c r="R6" s="12">
        <v>364</v>
      </c>
    </row>
    <row r="7" spans="1:18" x14ac:dyDescent="0.25">
      <c r="A7" s="1" t="s">
        <v>68</v>
      </c>
      <c r="B7" s="10">
        <f t="shared" si="0"/>
        <v>618</v>
      </c>
      <c r="C7" s="12">
        <f t="shared" si="1"/>
        <v>111</v>
      </c>
      <c r="D7" s="12">
        <v>111</v>
      </c>
      <c r="E7" s="12">
        <f t="shared" si="2"/>
        <v>107</v>
      </c>
      <c r="F7" s="12">
        <v>107</v>
      </c>
      <c r="G7" s="12">
        <f t="shared" si="3"/>
        <v>83</v>
      </c>
      <c r="H7" s="12">
        <v>74</v>
      </c>
      <c r="I7" s="12">
        <v>9</v>
      </c>
      <c r="J7" s="12">
        <f t="shared" si="4"/>
        <v>78</v>
      </c>
      <c r="K7" s="12">
        <v>70</v>
      </c>
      <c r="L7" s="12">
        <v>8</v>
      </c>
      <c r="M7" s="12">
        <f t="shared" si="5"/>
        <v>75</v>
      </c>
      <c r="N7" s="12">
        <v>65</v>
      </c>
      <c r="O7" s="12">
        <v>10</v>
      </c>
      <c r="P7" s="12">
        <v>0</v>
      </c>
      <c r="Q7" s="12">
        <v>0</v>
      </c>
      <c r="R7" s="12">
        <v>164</v>
      </c>
    </row>
    <row r="8" spans="1:18" x14ac:dyDescent="0.25">
      <c r="A8" s="1" t="s">
        <v>69</v>
      </c>
      <c r="B8" s="10">
        <f t="shared" si="0"/>
        <v>78</v>
      </c>
      <c r="C8" s="12">
        <f t="shared" si="1"/>
        <v>15</v>
      </c>
      <c r="D8" s="12">
        <v>15</v>
      </c>
      <c r="E8" s="12">
        <f t="shared" si="2"/>
        <v>15</v>
      </c>
      <c r="F8" s="12">
        <v>15</v>
      </c>
      <c r="G8" s="12">
        <f t="shared" si="3"/>
        <v>8</v>
      </c>
      <c r="H8" s="12">
        <v>6</v>
      </c>
      <c r="I8" s="12">
        <v>2</v>
      </c>
      <c r="J8" s="12">
        <f t="shared" si="4"/>
        <v>8</v>
      </c>
      <c r="K8" s="12">
        <v>7</v>
      </c>
      <c r="L8" s="12">
        <v>1</v>
      </c>
      <c r="M8" s="12">
        <f t="shared" si="5"/>
        <v>8</v>
      </c>
      <c r="N8" s="12">
        <v>7</v>
      </c>
      <c r="O8" s="12">
        <v>1</v>
      </c>
      <c r="P8" s="12">
        <v>2</v>
      </c>
      <c r="Q8" s="12">
        <v>0</v>
      </c>
      <c r="R8" s="12">
        <v>22</v>
      </c>
    </row>
    <row r="9" spans="1:18" x14ac:dyDescent="0.25">
      <c r="A9" s="1" t="s">
        <v>70</v>
      </c>
      <c r="B9" s="10">
        <f t="shared" si="0"/>
        <v>174</v>
      </c>
      <c r="C9" s="12">
        <f t="shared" si="1"/>
        <v>30</v>
      </c>
      <c r="D9" s="12">
        <v>30</v>
      </c>
      <c r="E9" s="12">
        <f t="shared" si="2"/>
        <v>29</v>
      </c>
      <c r="F9" s="12">
        <v>29</v>
      </c>
      <c r="G9" s="12">
        <f t="shared" si="3"/>
        <v>24</v>
      </c>
      <c r="H9" s="12">
        <v>19</v>
      </c>
      <c r="I9" s="12">
        <v>5</v>
      </c>
      <c r="J9" s="12">
        <f t="shared" si="4"/>
        <v>24</v>
      </c>
      <c r="K9" s="12">
        <v>19</v>
      </c>
      <c r="L9" s="12">
        <v>5</v>
      </c>
      <c r="M9" s="12">
        <f t="shared" si="5"/>
        <v>29</v>
      </c>
      <c r="N9" s="12">
        <v>23</v>
      </c>
      <c r="O9" s="12">
        <v>6</v>
      </c>
      <c r="P9" s="12">
        <v>1</v>
      </c>
      <c r="Q9" s="12">
        <v>0</v>
      </c>
      <c r="R9" s="12">
        <v>37</v>
      </c>
    </row>
    <row r="10" spans="1:18" x14ac:dyDescent="0.25">
      <c r="A10" s="1" t="s">
        <v>71</v>
      </c>
      <c r="B10" s="10">
        <f t="shared" si="0"/>
        <v>0</v>
      </c>
      <c r="C10" s="12">
        <f t="shared" si="1"/>
        <v>0</v>
      </c>
      <c r="D10" s="12">
        <v>0</v>
      </c>
      <c r="E10" s="12">
        <f t="shared" si="2"/>
        <v>0</v>
      </c>
      <c r="F10" s="12">
        <v>0</v>
      </c>
      <c r="G10" s="12">
        <f t="shared" si="3"/>
        <v>0</v>
      </c>
      <c r="H10" s="12">
        <v>0</v>
      </c>
      <c r="I10" s="12">
        <v>0</v>
      </c>
      <c r="J10" s="12">
        <f t="shared" si="4"/>
        <v>0</v>
      </c>
      <c r="K10" s="12">
        <v>0</v>
      </c>
      <c r="L10" s="12">
        <v>0</v>
      </c>
      <c r="M10" s="12">
        <f t="shared" si="5"/>
        <v>0</v>
      </c>
      <c r="N10" s="12">
        <v>0</v>
      </c>
      <c r="O10" s="12">
        <v>0</v>
      </c>
      <c r="P10" s="12">
        <v>0</v>
      </c>
      <c r="Q10" s="12">
        <v>0</v>
      </c>
      <c r="R10" s="12">
        <v>0</v>
      </c>
    </row>
    <row r="11" spans="1:18" x14ac:dyDescent="0.25">
      <c r="A11" s="1" t="s">
        <v>72</v>
      </c>
      <c r="B11" s="10">
        <f t="shared" si="0"/>
        <v>1035</v>
      </c>
      <c r="C11" s="12">
        <f t="shared" si="1"/>
        <v>188</v>
      </c>
      <c r="D11" s="12">
        <v>188</v>
      </c>
      <c r="E11" s="12">
        <f t="shared" si="2"/>
        <v>180</v>
      </c>
      <c r="F11" s="12">
        <v>180</v>
      </c>
      <c r="G11" s="12">
        <f t="shared" si="3"/>
        <v>140</v>
      </c>
      <c r="H11" s="12">
        <v>105</v>
      </c>
      <c r="I11" s="12">
        <v>35</v>
      </c>
      <c r="J11" s="12">
        <f t="shared" si="4"/>
        <v>168</v>
      </c>
      <c r="K11" s="12">
        <v>135</v>
      </c>
      <c r="L11" s="12">
        <v>33</v>
      </c>
      <c r="M11" s="12">
        <f t="shared" si="5"/>
        <v>146</v>
      </c>
      <c r="N11" s="12">
        <v>113</v>
      </c>
      <c r="O11" s="12">
        <v>33</v>
      </c>
      <c r="P11" s="12">
        <v>8</v>
      </c>
      <c r="Q11" s="12">
        <v>0</v>
      </c>
      <c r="R11" s="12">
        <v>205</v>
      </c>
    </row>
    <row r="12" spans="1:18" x14ac:dyDescent="0.25">
      <c r="A12" s="1" t="s">
        <v>73</v>
      </c>
      <c r="B12" s="10">
        <f t="shared" si="0"/>
        <v>1038</v>
      </c>
      <c r="C12" s="12">
        <f t="shared" si="1"/>
        <v>163</v>
      </c>
      <c r="D12" s="12">
        <v>163</v>
      </c>
      <c r="E12" s="12">
        <f t="shared" si="2"/>
        <v>181</v>
      </c>
      <c r="F12" s="12">
        <v>181</v>
      </c>
      <c r="G12" s="12">
        <f t="shared" si="3"/>
        <v>161</v>
      </c>
      <c r="H12" s="12">
        <v>140</v>
      </c>
      <c r="I12" s="12">
        <v>21</v>
      </c>
      <c r="J12" s="12">
        <f t="shared" si="4"/>
        <v>169</v>
      </c>
      <c r="K12" s="12">
        <v>148</v>
      </c>
      <c r="L12" s="12">
        <v>21</v>
      </c>
      <c r="M12" s="12">
        <f t="shared" si="5"/>
        <v>167</v>
      </c>
      <c r="N12" s="12">
        <v>140</v>
      </c>
      <c r="O12" s="12">
        <v>27</v>
      </c>
      <c r="P12" s="12">
        <v>1</v>
      </c>
      <c r="Q12" s="12">
        <v>0</v>
      </c>
      <c r="R12" s="12">
        <v>196</v>
      </c>
    </row>
    <row r="13" spans="1:18" x14ac:dyDescent="0.25">
      <c r="A13" s="1" t="s">
        <v>74</v>
      </c>
      <c r="B13" s="10">
        <f t="shared" si="0"/>
        <v>738</v>
      </c>
      <c r="C13" s="12">
        <f t="shared" si="1"/>
        <v>116</v>
      </c>
      <c r="D13" s="12">
        <v>116</v>
      </c>
      <c r="E13" s="12">
        <f t="shared" si="2"/>
        <v>117</v>
      </c>
      <c r="F13" s="12">
        <v>117</v>
      </c>
      <c r="G13" s="12">
        <f t="shared" si="3"/>
        <v>118</v>
      </c>
      <c r="H13" s="12">
        <v>101</v>
      </c>
      <c r="I13" s="12">
        <v>17</v>
      </c>
      <c r="J13" s="12">
        <f t="shared" si="4"/>
        <v>123</v>
      </c>
      <c r="K13" s="12">
        <v>106</v>
      </c>
      <c r="L13" s="12">
        <v>17</v>
      </c>
      <c r="M13" s="12">
        <f t="shared" si="5"/>
        <v>101</v>
      </c>
      <c r="N13" s="12">
        <v>83</v>
      </c>
      <c r="O13" s="12">
        <v>18</v>
      </c>
      <c r="P13" s="12">
        <v>2</v>
      </c>
      <c r="Q13" s="12">
        <v>0</v>
      </c>
      <c r="R13" s="12">
        <v>161</v>
      </c>
    </row>
    <row r="14" spans="1:18" x14ac:dyDescent="0.25">
      <c r="A14" s="1" t="s">
        <v>75</v>
      </c>
      <c r="B14" s="10">
        <f t="shared" si="0"/>
        <v>237</v>
      </c>
      <c r="C14" s="12">
        <f t="shared" si="1"/>
        <v>40</v>
      </c>
      <c r="D14" s="12">
        <v>40</v>
      </c>
      <c r="E14" s="12">
        <f t="shared" si="2"/>
        <v>44</v>
      </c>
      <c r="F14" s="12">
        <v>44</v>
      </c>
      <c r="G14" s="12">
        <f t="shared" si="3"/>
        <v>35</v>
      </c>
      <c r="H14" s="12">
        <v>30</v>
      </c>
      <c r="I14" s="12">
        <v>5</v>
      </c>
      <c r="J14" s="12">
        <f t="shared" si="4"/>
        <v>40</v>
      </c>
      <c r="K14" s="12">
        <v>31</v>
      </c>
      <c r="L14" s="12">
        <v>9</v>
      </c>
      <c r="M14" s="12">
        <f t="shared" si="5"/>
        <v>38</v>
      </c>
      <c r="N14" s="12">
        <v>27</v>
      </c>
      <c r="O14" s="12">
        <v>11</v>
      </c>
      <c r="P14" s="12">
        <v>0</v>
      </c>
      <c r="Q14" s="12">
        <v>0</v>
      </c>
      <c r="R14" s="12">
        <v>40</v>
      </c>
    </row>
    <row r="15" spans="1:18" x14ac:dyDescent="0.25">
      <c r="A15" s="1" t="s">
        <v>76</v>
      </c>
      <c r="B15" s="10">
        <f t="shared" si="0"/>
        <v>966</v>
      </c>
      <c r="C15" s="12">
        <f t="shared" si="1"/>
        <v>162</v>
      </c>
      <c r="D15" s="12">
        <v>162</v>
      </c>
      <c r="E15" s="12">
        <f t="shared" si="2"/>
        <v>156</v>
      </c>
      <c r="F15" s="12">
        <v>156</v>
      </c>
      <c r="G15" s="12">
        <f t="shared" si="3"/>
        <v>151</v>
      </c>
      <c r="H15" s="12">
        <v>128</v>
      </c>
      <c r="I15" s="12">
        <v>23</v>
      </c>
      <c r="J15" s="12">
        <f t="shared" si="4"/>
        <v>156</v>
      </c>
      <c r="K15" s="12">
        <v>128</v>
      </c>
      <c r="L15" s="12">
        <v>28</v>
      </c>
      <c r="M15" s="12">
        <f t="shared" si="5"/>
        <v>160</v>
      </c>
      <c r="N15" s="12">
        <v>128</v>
      </c>
      <c r="O15" s="12">
        <v>32</v>
      </c>
      <c r="P15" s="12">
        <v>3</v>
      </c>
      <c r="Q15" s="12">
        <v>0</v>
      </c>
      <c r="R15" s="12">
        <v>178</v>
      </c>
    </row>
    <row r="16" spans="1:18" x14ac:dyDescent="0.25">
      <c r="A16" s="1" t="s">
        <v>77</v>
      </c>
      <c r="B16" s="10">
        <f t="shared" si="0"/>
        <v>771</v>
      </c>
      <c r="C16" s="12">
        <f t="shared" si="1"/>
        <v>115</v>
      </c>
      <c r="D16" s="12">
        <v>115</v>
      </c>
      <c r="E16" s="12">
        <f t="shared" si="2"/>
        <v>108</v>
      </c>
      <c r="F16" s="12">
        <v>108</v>
      </c>
      <c r="G16" s="12">
        <f t="shared" si="3"/>
        <v>130</v>
      </c>
      <c r="H16" s="12">
        <v>98</v>
      </c>
      <c r="I16" s="12">
        <v>32</v>
      </c>
      <c r="J16" s="12">
        <f t="shared" si="4"/>
        <v>142</v>
      </c>
      <c r="K16" s="12">
        <v>106</v>
      </c>
      <c r="L16" s="12">
        <v>36</v>
      </c>
      <c r="M16" s="12">
        <f t="shared" si="5"/>
        <v>135</v>
      </c>
      <c r="N16" s="12">
        <v>99</v>
      </c>
      <c r="O16" s="12">
        <v>36</v>
      </c>
      <c r="P16" s="12">
        <v>1</v>
      </c>
      <c r="Q16" s="12">
        <v>0</v>
      </c>
      <c r="R16" s="12">
        <v>140</v>
      </c>
    </row>
    <row r="17" spans="1:18" x14ac:dyDescent="0.25">
      <c r="A17" s="1" t="s">
        <v>78</v>
      </c>
      <c r="B17" s="10">
        <f t="shared" si="0"/>
        <v>765</v>
      </c>
      <c r="C17" s="12">
        <f t="shared" si="1"/>
        <v>138</v>
      </c>
      <c r="D17" s="12">
        <v>138</v>
      </c>
      <c r="E17" s="12">
        <f t="shared" si="2"/>
        <v>142</v>
      </c>
      <c r="F17" s="12">
        <v>142</v>
      </c>
      <c r="G17" s="12">
        <f t="shared" si="3"/>
        <v>105</v>
      </c>
      <c r="H17" s="12">
        <v>83</v>
      </c>
      <c r="I17" s="12">
        <v>22</v>
      </c>
      <c r="J17" s="12">
        <f t="shared" si="4"/>
        <v>122</v>
      </c>
      <c r="K17" s="12">
        <v>98</v>
      </c>
      <c r="L17" s="12">
        <v>24</v>
      </c>
      <c r="M17" s="12">
        <f t="shared" si="5"/>
        <v>119</v>
      </c>
      <c r="N17" s="12">
        <v>91</v>
      </c>
      <c r="O17" s="12">
        <v>28</v>
      </c>
      <c r="P17" s="12">
        <v>1</v>
      </c>
      <c r="Q17" s="12">
        <v>0</v>
      </c>
      <c r="R17" s="12">
        <v>138</v>
      </c>
    </row>
    <row r="18" spans="1:18" x14ac:dyDescent="0.25">
      <c r="A18" s="1" t="s">
        <v>79</v>
      </c>
      <c r="B18" s="10">
        <f t="shared" si="0"/>
        <v>663</v>
      </c>
      <c r="C18" s="12">
        <f t="shared" si="1"/>
        <v>101</v>
      </c>
      <c r="D18" s="12">
        <v>101</v>
      </c>
      <c r="E18" s="12">
        <f t="shared" si="2"/>
        <v>101</v>
      </c>
      <c r="F18" s="12">
        <v>101</v>
      </c>
      <c r="G18" s="12">
        <f t="shared" si="3"/>
        <v>109</v>
      </c>
      <c r="H18" s="12">
        <v>97</v>
      </c>
      <c r="I18" s="12">
        <v>12</v>
      </c>
      <c r="J18" s="12">
        <f t="shared" si="4"/>
        <v>124</v>
      </c>
      <c r="K18" s="12">
        <v>110</v>
      </c>
      <c r="L18" s="12">
        <v>14</v>
      </c>
      <c r="M18" s="12">
        <f t="shared" si="5"/>
        <v>116</v>
      </c>
      <c r="N18" s="12">
        <v>99</v>
      </c>
      <c r="O18" s="12">
        <v>17</v>
      </c>
      <c r="P18" s="12">
        <v>0</v>
      </c>
      <c r="Q18" s="12">
        <v>3</v>
      </c>
      <c r="R18" s="12">
        <v>109</v>
      </c>
    </row>
    <row r="19" spans="1:18" x14ac:dyDescent="0.25">
      <c r="A19" s="1" t="s">
        <v>80</v>
      </c>
      <c r="B19" s="10">
        <f t="shared" si="0"/>
        <v>480</v>
      </c>
      <c r="C19" s="12">
        <f t="shared" si="1"/>
        <v>71</v>
      </c>
      <c r="D19" s="12">
        <v>71</v>
      </c>
      <c r="E19" s="12">
        <f t="shared" si="2"/>
        <v>71</v>
      </c>
      <c r="F19" s="12">
        <v>71</v>
      </c>
      <c r="G19" s="12">
        <f t="shared" si="3"/>
        <v>78</v>
      </c>
      <c r="H19" s="12">
        <v>57</v>
      </c>
      <c r="I19" s="12">
        <v>21</v>
      </c>
      <c r="J19" s="12">
        <f t="shared" si="4"/>
        <v>79</v>
      </c>
      <c r="K19" s="12">
        <v>56</v>
      </c>
      <c r="L19" s="12">
        <v>23</v>
      </c>
      <c r="M19" s="12">
        <f t="shared" si="5"/>
        <v>82</v>
      </c>
      <c r="N19" s="12">
        <v>55</v>
      </c>
      <c r="O19" s="12">
        <v>27</v>
      </c>
      <c r="P19" s="12">
        <v>2</v>
      </c>
      <c r="Q19" s="12">
        <v>0</v>
      </c>
      <c r="R19" s="12">
        <v>97</v>
      </c>
    </row>
    <row r="20" spans="1:18" x14ac:dyDescent="0.25">
      <c r="A20" s="1" t="s">
        <v>81</v>
      </c>
      <c r="B20" s="10">
        <f t="shared" si="0"/>
        <v>6</v>
      </c>
      <c r="C20" s="12">
        <f t="shared" si="1"/>
        <v>1</v>
      </c>
      <c r="D20" s="12">
        <v>1</v>
      </c>
      <c r="E20" s="12">
        <f t="shared" si="2"/>
        <v>1</v>
      </c>
      <c r="F20" s="12">
        <v>1</v>
      </c>
      <c r="G20" s="12">
        <f t="shared" si="3"/>
        <v>1</v>
      </c>
      <c r="H20" s="12">
        <v>1</v>
      </c>
      <c r="I20" s="12">
        <v>0</v>
      </c>
      <c r="J20" s="12">
        <f t="shared" si="4"/>
        <v>1</v>
      </c>
      <c r="K20" s="12">
        <v>1</v>
      </c>
      <c r="L20" s="12">
        <v>0</v>
      </c>
      <c r="M20" s="12">
        <f t="shared" si="5"/>
        <v>2</v>
      </c>
      <c r="N20" s="12">
        <v>1</v>
      </c>
      <c r="O20" s="12">
        <v>1</v>
      </c>
      <c r="P20" s="12">
        <v>0</v>
      </c>
      <c r="Q20" s="12">
        <v>0</v>
      </c>
      <c r="R20" s="12">
        <v>0</v>
      </c>
    </row>
    <row r="21" spans="1:18" x14ac:dyDescent="0.25">
      <c r="A21" s="1" t="s">
        <v>106</v>
      </c>
      <c r="B21" s="10">
        <f>SUM(B3:B20)</f>
        <v>11172</v>
      </c>
      <c r="C21" s="10">
        <f t="shared" ref="C21:R21" si="6">SUM(C3:C20)</f>
        <v>1819</v>
      </c>
      <c r="D21" s="10">
        <f t="shared" si="6"/>
        <v>1819</v>
      </c>
      <c r="E21" s="10">
        <f t="shared" si="6"/>
        <v>1826</v>
      </c>
      <c r="F21" s="10">
        <f t="shared" si="6"/>
        <v>1826</v>
      </c>
      <c r="G21" s="10">
        <f t="shared" si="6"/>
        <v>1704</v>
      </c>
      <c r="H21" s="10">
        <f t="shared" si="6"/>
        <v>1404</v>
      </c>
      <c r="I21" s="10">
        <f t="shared" si="6"/>
        <v>300</v>
      </c>
      <c r="J21" s="10">
        <f t="shared" si="6"/>
        <v>1827</v>
      </c>
      <c r="K21" s="10">
        <f t="shared" si="6"/>
        <v>1510</v>
      </c>
      <c r="L21" s="10">
        <f t="shared" si="6"/>
        <v>317</v>
      </c>
      <c r="M21" s="10">
        <f t="shared" si="6"/>
        <v>1766</v>
      </c>
      <c r="N21" s="10">
        <f t="shared" si="6"/>
        <v>1406</v>
      </c>
      <c r="O21" s="10">
        <f t="shared" si="6"/>
        <v>360</v>
      </c>
      <c r="P21" s="10">
        <f t="shared" si="6"/>
        <v>31</v>
      </c>
      <c r="Q21" s="10">
        <f t="shared" si="6"/>
        <v>9</v>
      </c>
      <c r="R21" s="10">
        <f t="shared" si="6"/>
        <v>2190</v>
      </c>
    </row>
    <row r="22" spans="1:18" x14ac:dyDescent="0.25">
      <c r="A22" s="16" t="s">
        <v>7</v>
      </c>
      <c r="B22" s="16"/>
      <c r="C22" s="16"/>
      <c r="D22" s="16"/>
      <c r="E22" s="16"/>
      <c r="F22" s="16"/>
      <c r="G22" s="16"/>
      <c r="H22" s="16"/>
      <c r="I22" s="16"/>
      <c r="J22" s="16"/>
      <c r="K22" s="16"/>
      <c r="L22" s="16"/>
      <c r="M22" s="16"/>
      <c r="N22" s="16"/>
      <c r="O22" s="16"/>
      <c r="P22" s="16"/>
      <c r="Q22" s="16"/>
      <c r="R22" s="16"/>
    </row>
    <row r="23" spans="1:18" ht="79.5" x14ac:dyDescent="0.25">
      <c r="A23" s="7" t="s">
        <v>340</v>
      </c>
      <c r="B23" s="2" t="s">
        <v>0</v>
      </c>
      <c r="C23" s="2" t="s">
        <v>152</v>
      </c>
      <c r="D23" s="2" t="s">
        <v>477</v>
      </c>
      <c r="E23" s="2" t="s">
        <v>152</v>
      </c>
      <c r="F23" s="2" t="s">
        <v>3</v>
      </c>
      <c r="G23" s="2" t="s">
        <v>4</v>
      </c>
      <c r="H23" s="2" t="s">
        <v>5</v>
      </c>
    </row>
    <row r="24" spans="1:18" x14ac:dyDescent="0.25">
      <c r="A24" s="1" t="s">
        <v>6</v>
      </c>
      <c r="B24" s="1" t="s">
        <v>7</v>
      </c>
      <c r="C24" s="1" t="s">
        <v>8</v>
      </c>
      <c r="D24" s="1" t="s">
        <v>11</v>
      </c>
      <c r="E24" s="1" t="s">
        <v>12</v>
      </c>
      <c r="F24" s="1" t="s">
        <v>13</v>
      </c>
      <c r="G24" s="1" t="s">
        <v>7</v>
      </c>
      <c r="H24" s="1" t="s">
        <v>7</v>
      </c>
    </row>
    <row r="25" spans="1:18" x14ac:dyDescent="0.25">
      <c r="A25" s="1" t="s">
        <v>64</v>
      </c>
      <c r="B25" s="10">
        <f>SUM(C25,F25:H25)</f>
        <v>100</v>
      </c>
      <c r="C25" s="12">
        <f t="shared" ref="C25:C26" si="7">SUM(D25:E25)</f>
        <v>62</v>
      </c>
      <c r="D25" s="12">
        <v>50</v>
      </c>
      <c r="E25" s="12">
        <v>12</v>
      </c>
      <c r="F25" s="12">
        <v>1</v>
      </c>
      <c r="G25" s="12">
        <v>0</v>
      </c>
      <c r="H25" s="12">
        <v>37</v>
      </c>
    </row>
    <row r="26" spans="1:18" x14ac:dyDescent="0.25">
      <c r="A26" s="1" t="s">
        <v>65</v>
      </c>
      <c r="B26" s="10">
        <f t="shared" ref="B26" si="8">SUM(C26,F26:H26)</f>
        <v>465</v>
      </c>
      <c r="C26" s="12">
        <f t="shared" si="7"/>
        <v>312</v>
      </c>
      <c r="D26" s="12">
        <v>254</v>
      </c>
      <c r="E26" s="12">
        <v>58</v>
      </c>
      <c r="F26" s="12">
        <v>9</v>
      </c>
      <c r="G26" s="12">
        <v>0</v>
      </c>
      <c r="H26" s="12">
        <v>144</v>
      </c>
    </row>
    <row r="27" spans="1:18" x14ac:dyDescent="0.25">
      <c r="A27" s="1" t="s">
        <v>106</v>
      </c>
      <c r="B27" s="10">
        <f>SUM(B25:B26)</f>
        <v>565</v>
      </c>
      <c r="C27" s="10">
        <f t="shared" ref="C27:H27" si="9">SUM(C25:C26)</f>
        <v>374</v>
      </c>
      <c r="D27" s="10">
        <f t="shared" si="9"/>
        <v>304</v>
      </c>
      <c r="E27" s="10">
        <f t="shared" si="9"/>
        <v>70</v>
      </c>
      <c r="F27" s="10">
        <f t="shared" si="9"/>
        <v>10</v>
      </c>
      <c r="G27" s="10">
        <f t="shared" si="9"/>
        <v>0</v>
      </c>
      <c r="H27" s="10">
        <f t="shared" si="9"/>
        <v>181</v>
      </c>
    </row>
    <row r="28" spans="1:18" x14ac:dyDescent="0.25">
      <c r="A28" s="16" t="s">
        <v>7</v>
      </c>
      <c r="B28" s="16"/>
      <c r="C28" s="16"/>
      <c r="D28" s="16"/>
      <c r="E28" s="16"/>
      <c r="F28" s="16"/>
      <c r="G28" s="16"/>
      <c r="H28" s="16"/>
      <c r="I28" s="16"/>
      <c r="J28" s="16"/>
      <c r="K28" s="16"/>
      <c r="L28" s="16"/>
      <c r="M28" s="16"/>
      <c r="N28" s="16"/>
      <c r="O28" s="16"/>
      <c r="P28" s="16"/>
      <c r="Q28" s="16"/>
      <c r="R28" s="16"/>
    </row>
    <row r="29" spans="1:18" ht="92.25" x14ac:dyDescent="0.25">
      <c r="A29" s="7" t="s">
        <v>341</v>
      </c>
      <c r="B29" s="2" t="s">
        <v>0</v>
      </c>
      <c r="C29" s="2" t="s">
        <v>153</v>
      </c>
      <c r="D29" s="2" t="s">
        <v>475</v>
      </c>
      <c r="E29" s="2" t="s">
        <v>153</v>
      </c>
      <c r="F29" s="2" t="s">
        <v>3</v>
      </c>
      <c r="G29" s="2" t="s">
        <v>4</v>
      </c>
      <c r="H29" s="2" t="s">
        <v>5</v>
      </c>
    </row>
    <row r="30" spans="1:18" x14ac:dyDescent="0.25">
      <c r="A30" s="1" t="s">
        <v>6</v>
      </c>
      <c r="B30" s="1" t="s">
        <v>7</v>
      </c>
      <c r="C30" s="1" t="s">
        <v>8</v>
      </c>
      <c r="D30" s="1" t="s">
        <v>11</v>
      </c>
      <c r="E30" s="1" t="s">
        <v>12</v>
      </c>
      <c r="F30" s="1" t="s">
        <v>13</v>
      </c>
      <c r="G30" s="1" t="s">
        <v>7</v>
      </c>
      <c r="H30" s="1" t="s">
        <v>7</v>
      </c>
    </row>
    <row r="31" spans="1:18" x14ac:dyDescent="0.25">
      <c r="A31" s="1" t="s">
        <v>66</v>
      </c>
      <c r="B31" s="10">
        <f>SUM(C31,F31:H31)</f>
        <v>61</v>
      </c>
      <c r="C31" s="12">
        <f t="shared" ref="C31:C32" si="10">SUM(D31:E31)</f>
        <v>29</v>
      </c>
      <c r="D31" s="12">
        <v>26</v>
      </c>
      <c r="E31" s="12">
        <v>3</v>
      </c>
      <c r="F31" s="12">
        <v>1</v>
      </c>
      <c r="G31" s="12">
        <v>0</v>
      </c>
      <c r="H31" s="12">
        <v>31</v>
      </c>
    </row>
    <row r="32" spans="1:18" x14ac:dyDescent="0.25">
      <c r="A32" s="1" t="s">
        <v>67</v>
      </c>
      <c r="B32" s="10">
        <f t="shared" ref="B32" si="11">SUM(C32,F32:H32)</f>
        <v>575</v>
      </c>
      <c r="C32" s="12">
        <f t="shared" si="10"/>
        <v>382</v>
      </c>
      <c r="D32" s="12">
        <v>317</v>
      </c>
      <c r="E32" s="12">
        <v>65</v>
      </c>
      <c r="F32" s="12">
        <v>4</v>
      </c>
      <c r="G32" s="12">
        <v>0</v>
      </c>
      <c r="H32" s="12">
        <v>189</v>
      </c>
    </row>
    <row r="33" spans="1:18" x14ac:dyDescent="0.25">
      <c r="A33" s="1" t="s">
        <v>106</v>
      </c>
      <c r="B33" s="10">
        <f>SUM(B31:B32)</f>
        <v>636</v>
      </c>
      <c r="C33" s="10">
        <f t="shared" ref="C33" si="12">SUM(C31:C32)</f>
        <v>411</v>
      </c>
      <c r="D33" s="10">
        <f t="shared" ref="D33" si="13">SUM(D31:D32)</f>
        <v>343</v>
      </c>
      <c r="E33" s="10">
        <f t="shared" ref="E33" si="14">SUM(E31:E32)</f>
        <v>68</v>
      </c>
      <c r="F33" s="10">
        <f t="shared" ref="F33" si="15">SUM(F31:F32)</f>
        <v>5</v>
      </c>
      <c r="G33" s="10">
        <f t="shared" ref="G33" si="16">SUM(G31:G32)</f>
        <v>0</v>
      </c>
      <c r="H33" s="10">
        <f t="shared" ref="H33" si="17">SUM(H31:H32)</f>
        <v>220</v>
      </c>
    </row>
    <row r="34" spans="1:18" x14ac:dyDescent="0.25">
      <c r="A34" s="16" t="s">
        <v>7</v>
      </c>
      <c r="B34" s="16"/>
      <c r="C34" s="16"/>
      <c r="D34" s="16"/>
      <c r="E34" s="16"/>
      <c r="F34" s="16"/>
      <c r="G34" s="16"/>
      <c r="H34" s="16"/>
      <c r="I34" s="16"/>
      <c r="J34" s="16"/>
      <c r="K34" s="16"/>
      <c r="L34" s="16"/>
      <c r="M34" s="16"/>
      <c r="N34" s="16"/>
      <c r="O34" s="16"/>
      <c r="P34" s="16"/>
      <c r="Q34" s="16"/>
      <c r="R34" s="16"/>
    </row>
    <row r="35" spans="1:18" ht="108.75" x14ac:dyDescent="0.25">
      <c r="A35" s="7" t="s">
        <v>342</v>
      </c>
      <c r="B35" s="2" t="s">
        <v>0</v>
      </c>
      <c r="C35" s="2" t="s">
        <v>154</v>
      </c>
      <c r="D35" s="2" t="s">
        <v>476</v>
      </c>
      <c r="E35" s="2" t="s">
        <v>154</v>
      </c>
      <c r="F35" s="2" t="s">
        <v>155</v>
      </c>
      <c r="G35" s="2" t="s">
        <v>155</v>
      </c>
      <c r="H35" s="2" t="s">
        <v>155</v>
      </c>
      <c r="I35" s="2" t="s">
        <v>3</v>
      </c>
      <c r="J35" s="2" t="s">
        <v>4</v>
      </c>
      <c r="K35" s="2" t="s">
        <v>5</v>
      </c>
    </row>
    <row r="36" spans="1:18" x14ac:dyDescent="0.25">
      <c r="A36" s="1" t="s">
        <v>6</v>
      </c>
      <c r="B36" s="1" t="s">
        <v>7</v>
      </c>
      <c r="C36" s="1" t="s">
        <v>8</v>
      </c>
      <c r="D36" s="1" t="s">
        <v>9</v>
      </c>
      <c r="E36" s="1" t="s">
        <v>10</v>
      </c>
      <c r="F36" s="1" t="s">
        <v>8</v>
      </c>
      <c r="G36" s="1" t="s">
        <v>11</v>
      </c>
      <c r="H36" s="1" t="s">
        <v>12</v>
      </c>
      <c r="I36" s="1" t="s">
        <v>13</v>
      </c>
      <c r="J36" s="1" t="s">
        <v>7</v>
      </c>
      <c r="K36" s="1" t="s">
        <v>7</v>
      </c>
    </row>
    <row r="37" spans="1:18" x14ac:dyDescent="0.25">
      <c r="A37" s="1" t="s">
        <v>68</v>
      </c>
      <c r="B37" s="10">
        <f>SUM(C37,F37,I37:K37)</f>
        <v>206</v>
      </c>
      <c r="C37" s="12">
        <f t="shared" ref="C37:C40" si="18">SUM(D37:E37)</f>
        <v>133</v>
      </c>
      <c r="D37" s="12">
        <v>126</v>
      </c>
      <c r="E37" s="12">
        <v>7</v>
      </c>
      <c r="F37" s="12">
        <f t="shared" ref="F37:F40" si="19">SUM(G37:H37)</f>
        <v>64</v>
      </c>
      <c r="G37" s="12">
        <v>56</v>
      </c>
      <c r="H37" s="12">
        <v>8</v>
      </c>
      <c r="I37" s="12">
        <v>0</v>
      </c>
      <c r="J37" s="12">
        <v>1</v>
      </c>
      <c r="K37" s="12">
        <v>8</v>
      </c>
    </row>
    <row r="38" spans="1:18" x14ac:dyDescent="0.25">
      <c r="A38" s="1" t="s">
        <v>69</v>
      </c>
      <c r="B38" s="10">
        <f t="shared" ref="B38:B40" si="20">SUM(C38,F38,I38:K38)</f>
        <v>26</v>
      </c>
      <c r="C38" s="12">
        <f t="shared" si="18"/>
        <v>15</v>
      </c>
      <c r="D38" s="12">
        <v>14</v>
      </c>
      <c r="E38" s="12">
        <v>1</v>
      </c>
      <c r="F38" s="12">
        <f t="shared" si="19"/>
        <v>9</v>
      </c>
      <c r="G38" s="12">
        <v>6</v>
      </c>
      <c r="H38" s="12">
        <v>3</v>
      </c>
      <c r="I38" s="12">
        <v>0</v>
      </c>
      <c r="J38" s="12">
        <v>0</v>
      </c>
      <c r="K38" s="12">
        <v>2</v>
      </c>
    </row>
    <row r="39" spans="1:18" x14ac:dyDescent="0.25">
      <c r="A39" s="1" t="s">
        <v>70</v>
      </c>
      <c r="B39" s="10">
        <f t="shared" si="20"/>
        <v>58</v>
      </c>
      <c r="C39" s="12">
        <f t="shared" si="18"/>
        <v>34</v>
      </c>
      <c r="D39" s="12">
        <v>29</v>
      </c>
      <c r="E39" s="12">
        <v>5</v>
      </c>
      <c r="F39" s="12">
        <f t="shared" si="19"/>
        <v>22</v>
      </c>
      <c r="G39" s="12">
        <v>17</v>
      </c>
      <c r="H39" s="12">
        <v>5</v>
      </c>
      <c r="I39" s="12">
        <v>0</v>
      </c>
      <c r="J39" s="12">
        <v>0</v>
      </c>
      <c r="K39" s="12">
        <v>2</v>
      </c>
    </row>
    <row r="40" spans="1:18" x14ac:dyDescent="0.25">
      <c r="A40" s="1" t="s">
        <v>71</v>
      </c>
      <c r="B40" s="10">
        <f t="shared" si="20"/>
        <v>0</v>
      </c>
      <c r="C40" s="12">
        <f t="shared" si="18"/>
        <v>0</v>
      </c>
      <c r="D40" s="12">
        <v>0</v>
      </c>
      <c r="E40" s="12">
        <v>0</v>
      </c>
      <c r="F40" s="12">
        <f t="shared" si="19"/>
        <v>0</v>
      </c>
      <c r="G40" s="12">
        <v>0</v>
      </c>
      <c r="H40" s="12">
        <v>0</v>
      </c>
      <c r="I40" s="12">
        <v>0</v>
      </c>
      <c r="J40" s="12">
        <v>0</v>
      </c>
      <c r="K40" s="12">
        <v>0</v>
      </c>
    </row>
    <row r="41" spans="1:18" x14ac:dyDescent="0.25">
      <c r="A41" s="1" t="s">
        <v>106</v>
      </c>
      <c r="B41" s="10">
        <f>SUM(B37:B40)</f>
        <v>290</v>
      </c>
      <c r="C41" s="10">
        <f t="shared" ref="C41:K41" si="21">SUM(C37:C40)</f>
        <v>182</v>
      </c>
      <c r="D41" s="10">
        <f t="shared" si="21"/>
        <v>169</v>
      </c>
      <c r="E41" s="10">
        <f t="shared" si="21"/>
        <v>13</v>
      </c>
      <c r="F41" s="10">
        <f t="shared" si="21"/>
        <v>95</v>
      </c>
      <c r="G41" s="10">
        <f t="shared" si="21"/>
        <v>79</v>
      </c>
      <c r="H41" s="10">
        <f t="shared" si="21"/>
        <v>16</v>
      </c>
      <c r="I41" s="10">
        <f t="shared" si="21"/>
        <v>0</v>
      </c>
      <c r="J41" s="10">
        <f t="shared" si="21"/>
        <v>1</v>
      </c>
      <c r="K41" s="10">
        <f t="shared" si="21"/>
        <v>12</v>
      </c>
    </row>
    <row r="42" spans="1:18" x14ac:dyDescent="0.25">
      <c r="A42" s="16" t="s">
        <v>7</v>
      </c>
      <c r="B42" s="16"/>
      <c r="C42" s="16"/>
      <c r="D42" s="16"/>
      <c r="E42" s="16"/>
      <c r="F42" s="16"/>
      <c r="G42" s="16"/>
      <c r="H42" s="16"/>
      <c r="I42" s="16"/>
      <c r="J42" s="16"/>
      <c r="K42" s="16"/>
      <c r="L42" s="16"/>
      <c r="M42" s="16"/>
      <c r="N42" s="16"/>
      <c r="O42" s="16"/>
      <c r="P42" s="16"/>
      <c r="Q42" s="16"/>
      <c r="R42" s="16"/>
    </row>
    <row r="43" spans="1:18" ht="117" x14ac:dyDescent="0.25">
      <c r="A43" s="7" t="s">
        <v>343</v>
      </c>
      <c r="B43" s="2" t="s">
        <v>0</v>
      </c>
      <c r="C43" s="2" t="s">
        <v>156</v>
      </c>
      <c r="D43" s="2" t="s">
        <v>478</v>
      </c>
      <c r="E43" s="2" t="s">
        <v>156</v>
      </c>
      <c r="F43" s="2" t="s">
        <v>157</v>
      </c>
      <c r="G43" s="2" t="s">
        <v>157</v>
      </c>
      <c r="H43" s="2" t="s">
        <v>157</v>
      </c>
      <c r="I43" s="2" t="s">
        <v>3</v>
      </c>
      <c r="J43" s="2" t="s">
        <v>4</v>
      </c>
      <c r="K43" s="2" t="s">
        <v>5</v>
      </c>
    </row>
    <row r="44" spans="1:18" x14ac:dyDescent="0.25">
      <c r="A44" s="1" t="s">
        <v>6</v>
      </c>
      <c r="B44" s="1" t="s">
        <v>7</v>
      </c>
      <c r="C44" s="1" t="s">
        <v>8</v>
      </c>
      <c r="D44" s="1" t="s">
        <v>9</v>
      </c>
      <c r="E44" s="1" t="s">
        <v>117</v>
      </c>
      <c r="F44" s="1" t="s">
        <v>8</v>
      </c>
      <c r="G44" s="1" t="s">
        <v>11</v>
      </c>
      <c r="H44" s="1" t="s">
        <v>12</v>
      </c>
      <c r="I44" s="1" t="s">
        <v>13</v>
      </c>
      <c r="J44" s="1" t="s">
        <v>7</v>
      </c>
      <c r="K44" s="1" t="s">
        <v>7</v>
      </c>
    </row>
    <row r="45" spans="1:18" x14ac:dyDescent="0.25">
      <c r="A45" s="1" t="s">
        <v>72</v>
      </c>
      <c r="B45" s="10">
        <f>SUM(C45,F45,I45:K45)</f>
        <v>345</v>
      </c>
      <c r="C45" s="12">
        <f t="shared" ref="C45:C47" si="22">SUM(D45:E45)</f>
        <v>203</v>
      </c>
      <c r="D45" s="12">
        <v>194</v>
      </c>
      <c r="E45" s="12">
        <v>9</v>
      </c>
      <c r="F45" s="12">
        <f t="shared" ref="F45:F47" si="23">SUM(G45:H45)</f>
        <v>137</v>
      </c>
      <c r="G45" s="12">
        <v>107</v>
      </c>
      <c r="H45" s="12">
        <v>30</v>
      </c>
      <c r="I45" s="12">
        <v>2</v>
      </c>
      <c r="J45" s="12">
        <v>0</v>
      </c>
      <c r="K45" s="12">
        <v>3</v>
      </c>
    </row>
    <row r="46" spans="1:18" x14ac:dyDescent="0.25">
      <c r="A46" s="1" t="s">
        <v>73</v>
      </c>
      <c r="B46" s="10">
        <f t="shared" ref="B46:B47" si="24">SUM(C46,F46,I46:K46)</f>
        <v>346</v>
      </c>
      <c r="C46" s="12">
        <f t="shared" si="22"/>
        <v>205</v>
      </c>
      <c r="D46" s="12">
        <v>201</v>
      </c>
      <c r="E46" s="12">
        <v>4</v>
      </c>
      <c r="F46" s="12">
        <f t="shared" si="23"/>
        <v>137</v>
      </c>
      <c r="G46" s="12">
        <v>121</v>
      </c>
      <c r="H46" s="12">
        <v>16</v>
      </c>
      <c r="I46" s="12">
        <v>0</v>
      </c>
      <c r="J46" s="12">
        <v>1</v>
      </c>
      <c r="K46" s="12">
        <v>3</v>
      </c>
    </row>
    <row r="47" spans="1:18" x14ac:dyDescent="0.25">
      <c r="A47" s="1" t="s">
        <v>74</v>
      </c>
      <c r="B47" s="10">
        <f t="shared" si="24"/>
        <v>246</v>
      </c>
      <c r="C47" s="12">
        <f t="shared" si="22"/>
        <v>121</v>
      </c>
      <c r="D47" s="12">
        <v>120</v>
      </c>
      <c r="E47" s="12">
        <v>1</v>
      </c>
      <c r="F47" s="12">
        <f t="shared" si="23"/>
        <v>113</v>
      </c>
      <c r="G47" s="12">
        <v>96</v>
      </c>
      <c r="H47" s="12">
        <v>17</v>
      </c>
      <c r="I47" s="12">
        <v>1</v>
      </c>
      <c r="J47" s="12">
        <v>0</v>
      </c>
      <c r="K47" s="12">
        <v>11</v>
      </c>
    </row>
    <row r="48" spans="1:18" x14ac:dyDescent="0.25">
      <c r="A48" s="1" t="s">
        <v>106</v>
      </c>
      <c r="B48" s="10">
        <f>SUM(B45:B47)</f>
        <v>937</v>
      </c>
      <c r="C48" s="10">
        <f t="shared" ref="C48" si="25">SUM(C45:C47)</f>
        <v>529</v>
      </c>
      <c r="D48" s="10">
        <f t="shared" ref="D48" si="26">SUM(D45:D47)</f>
        <v>515</v>
      </c>
      <c r="E48" s="10">
        <f t="shared" ref="E48" si="27">SUM(E45:E47)</f>
        <v>14</v>
      </c>
      <c r="F48" s="10">
        <f t="shared" ref="F48" si="28">SUM(F45:F47)</f>
        <v>387</v>
      </c>
      <c r="G48" s="10">
        <f t="shared" ref="G48" si="29">SUM(G45:G47)</f>
        <v>324</v>
      </c>
      <c r="H48" s="10">
        <f t="shared" ref="H48" si="30">SUM(H45:H47)</f>
        <v>63</v>
      </c>
      <c r="I48" s="10">
        <f t="shared" ref="I48" si="31">SUM(I45:I47)</f>
        <v>3</v>
      </c>
      <c r="J48" s="10">
        <f t="shared" ref="J48" si="32">SUM(J45:J47)</f>
        <v>1</v>
      </c>
      <c r="K48" s="10">
        <f t="shared" ref="K48" si="33">SUM(K45:K47)</f>
        <v>17</v>
      </c>
    </row>
    <row r="49" spans="1:18" ht="103.5" customHeight="1" x14ac:dyDescent="0.25">
      <c r="A49" s="16" t="s">
        <v>7</v>
      </c>
      <c r="B49" s="16"/>
      <c r="C49" s="16"/>
      <c r="D49" s="16"/>
      <c r="E49" s="16"/>
      <c r="F49" s="16"/>
      <c r="G49" s="16"/>
      <c r="H49" s="16"/>
      <c r="I49" s="16"/>
      <c r="J49" s="16"/>
      <c r="K49" s="16"/>
      <c r="L49" s="16"/>
      <c r="M49" s="16"/>
      <c r="N49" s="16"/>
      <c r="O49" s="16"/>
      <c r="P49" s="16"/>
      <c r="Q49" s="16"/>
      <c r="R49" s="16"/>
    </row>
    <row r="50" spans="1:18" ht="119.25" x14ac:dyDescent="0.25">
      <c r="A50" s="7" t="s">
        <v>344</v>
      </c>
      <c r="B50" s="2" t="s">
        <v>0</v>
      </c>
      <c r="C50" s="2" t="s">
        <v>158</v>
      </c>
      <c r="D50" s="2" t="s">
        <v>480</v>
      </c>
      <c r="E50" s="2" t="s">
        <v>158</v>
      </c>
      <c r="F50" s="2" t="s">
        <v>159</v>
      </c>
      <c r="G50" s="2" t="s">
        <v>159</v>
      </c>
      <c r="H50" s="2" t="s">
        <v>159</v>
      </c>
      <c r="I50" s="2" t="s">
        <v>3</v>
      </c>
      <c r="J50" s="2" t="s">
        <v>4</v>
      </c>
      <c r="K50" s="2" t="s">
        <v>5</v>
      </c>
    </row>
    <row r="51" spans="1:18" x14ac:dyDescent="0.25">
      <c r="A51" s="1" t="s">
        <v>6</v>
      </c>
      <c r="B51" s="1" t="s">
        <v>7</v>
      </c>
      <c r="C51" s="1" t="s">
        <v>8</v>
      </c>
      <c r="D51" s="1" t="s">
        <v>9</v>
      </c>
      <c r="E51" s="1" t="s">
        <v>117</v>
      </c>
      <c r="F51" s="1" t="s">
        <v>8</v>
      </c>
      <c r="G51" s="1" t="s">
        <v>11</v>
      </c>
      <c r="H51" s="1" t="s">
        <v>12</v>
      </c>
      <c r="I51" s="1" t="s">
        <v>13</v>
      </c>
      <c r="J51" s="1" t="s">
        <v>7</v>
      </c>
      <c r="K51" s="1" t="s">
        <v>7</v>
      </c>
    </row>
    <row r="52" spans="1:18" x14ac:dyDescent="0.25">
      <c r="A52" s="1" t="s">
        <v>75</v>
      </c>
      <c r="B52" s="10">
        <f>SUM(C52,F52,I52:K52)</f>
        <v>79</v>
      </c>
      <c r="C52" s="12">
        <f t="shared" ref="C52:C54" si="34">SUM(D52:E52)</f>
        <v>44</v>
      </c>
      <c r="D52" s="12">
        <v>43</v>
      </c>
      <c r="E52" s="12">
        <v>1</v>
      </c>
      <c r="F52" s="12">
        <f t="shared" ref="F52:F54" si="35">SUM(G52:H52)</f>
        <v>34</v>
      </c>
      <c r="G52" s="12">
        <v>28</v>
      </c>
      <c r="H52" s="12">
        <v>6</v>
      </c>
      <c r="I52" s="12">
        <v>0</v>
      </c>
      <c r="J52" s="12">
        <v>0</v>
      </c>
      <c r="K52" s="12">
        <v>1</v>
      </c>
    </row>
    <row r="53" spans="1:18" x14ac:dyDescent="0.25">
      <c r="A53" s="1" t="s">
        <v>76</v>
      </c>
      <c r="B53" s="10">
        <f t="shared" ref="B53:B54" si="36">SUM(C53,F53,I53:K53)</f>
        <v>322</v>
      </c>
      <c r="C53" s="12">
        <f t="shared" si="34"/>
        <v>175</v>
      </c>
      <c r="D53" s="12">
        <v>170</v>
      </c>
      <c r="E53" s="12">
        <v>5</v>
      </c>
      <c r="F53" s="12">
        <f t="shared" si="35"/>
        <v>138</v>
      </c>
      <c r="G53" s="12">
        <v>116</v>
      </c>
      <c r="H53" s="12">
        <v>22</v>
      </c>
      <c r="I53" s="12">
        <v>1</v>
      </c>
      <c r="J53" s="12">
        <v>0</v>
      </c>
      <c r="K53" s="12">
        <v>8</v>
      </c>
    </row>
    <row r="54" spans="1:18" x14ac:dyDescent="0.25">
      <c r="A54" s="1" t="s">
        <v>77</v>
      </c>
      <c r="B54" s="10">
        <f t="shared" si="36"/>
        <v>257</v>
      </c>
      <c r="C54" s="12">
        <f t="shared" si="34"/>
        <v>133</v>
      </c>
      <c r="D54" s="12">
        <v>127</v>
      </c>
      <c r="E54" s="12">
        <v>6</v>
      </c>
      <c r="F54" s="12">
        <f t="shared" si="35"/>
        <v>117</v>
      </c>
      <c r="G54" s="12">
        <v>86</v>
      </c>
      <c r="H54" s="12">
        <v>31</v>
      </c>
      <c r="I54" s="12">
        <v>0</v>
      </c>
      <c r="J54" s="12">
        <v>0</v>
      </c>
      <c r="K54" s="12">
        <v>7</v>
      </c>
    </row>
    <row r="55" spans="1:18" x14ac:dyDescent="0.25">
      <c r="A55" s="1" t="s">
        <v>106</v>
      </c>
      <c r="B55" s="10">
        <f>SUM(B52:B54)</f>
        <v>658</v>
      </c>
      <c r="C55" s="10">
        <f t="shared" ref="C55:K55" si="37">SUM(C52:C54)</f>
        <v>352</v>
      </c>
      <c r="D55" s="10">
        <f t="shared" si="37"/>
        <v>340</v>
      </c>
      <c r="E55" s="10">
        <f t="shared" si="37"/>
        <v>12</v>
      </c>
      <c r="F55" s="10">
        <f t="shared" si="37"/>
        <v>289</v>
      </c>
      <c r="G55" s="10">
        <f t="shared" si="37"/>
        <v>230</v>
      </c>
      <c r="H55" s="10">
        <f t="shared" si="37"/>
        <v>59</v>
      </c>
      <c r="I55" s="10">
        <f t="shared" si="37"/>
        <v>1</v>
      </c>
      <c r="J55" s="10">
        <f t="shared" si="37"/>
        <v>0</v>
      </c>
      <c r="K55" s="10">
        <f t="shared" si="37"/>
        <v>16</v>
      </c>
    </row>
    <row r="56" spans="1:18" x14ac:dyDescent="0.25">
      <c r="A56" s="16" t="s">
        <v>7</v>
      </c>
      <c r="B56" s="16"/>
      <c r="C56" s="16"/>
      <c r="D56" s="16"/>
      <c r="E56" s="16"/>
      <c r="F56" s="16"/>
      <c r="G56" s="16"/>
      <c r="H56" s="16"/>
      <c r="I56" s="16"/>
      <c r="J56" s="16"/>
      <c r="K56" s="16"/>
      <c r="L56" s="16"/>
      <c r="M56" s="16"/>
      <c r="N56" s="16"/>
      <c r="O56" s="16"/>
      <c r="P56" s="16"/>
      <c r="Q56" s="16"/>
      <c r="R56" s="16"/>
    </row>
    <row r="57" spans="1:18" ht="93" x14ac:dyDescent="0.25">
      <c r="A57" s="7" t="s">
        <v>345</v>
      </c>
      <c r="B57" s="2" t="s">
        <v>0</v>
      </c>
      <c r="C57" s="2" t="s">
        <v>160</v>
      </c>
      <c r="D57" s="2" t="s">
        <v>479</v>
      </c>
      <c r="E57" s="2" t="s">
        <v>160</v>
      </c>
      <c r="F57" s="2" t="s">
        <v>3</v>
      </c>
      <c r="G57" s="2" t="s">
        <v>4</v>
      </c>
      <c r="H57" s="2" t="s">
        <v>5</v>
      </c>
    </row>
    <row r="58" spans="1:18" x14ac:dyDescent="0.25">
      <c r="A58" s="1" t="s">
        <v>6</v>
      </c>
      <c r="B58" s="1" t="s">
        <v>7</v>
      </c>
      <c r="C58" s="1" t="s">
        <v>8</v>
      </c>
      <c r="D58" s="1" t="s">
        <v>11</v>
      </c>
      <c r="E58" s="1" t="s">
        <v>12</v>
      </c>
      <c r="F58" s="1" t="s">
        <v>13</v>
      </c>
      <c r="G58" s="1" t="s">
        <v>7</v>
      </c>
      <c r="H58" s="1" t="s">
        <v>7</v>
      </c>
    </row>
    <row r="59" spans="1:18" x14ac:dyDescent="0.25">
      <c r="A59" s="1" t="s">
        <v>78</v>
      </c>
      <c r="B59" s="10">
        <f t="shared" ref="B59:B62" si="38">SUM(C59,F59:H59)</f>
        <v>255</v>
      </c>
      <c r="C59" s="12">
        <f t="shared" ref="C59:C62" si="39">SUM(D59:E59)</f>
        <v>149</v>
      </c>
      <c r="D59" s="12">
        <v>111</v>
      </c>
      <c r="E59" s="12">
        <v>38</v>
      </c>
      <c r="F59" s="12">
        <v>0</v>
      </c>
      <c r="G59" s="12">
        <v>0</v>
      </c>
      <c r="H59" s="12">
        <v>106</v>
      </c>
    </row>
    <row r="60" spans="1:18" x14ac:dyDescent="0.25">
      <c r="A60" s="1" t="s">
        <v>79</v>
      </c>
      <c r="B60" s="10">
        <f t="shared" si="38"/>
        <v>221</v>
      </c>
      <c r="C60" s="12">
        <f t="shared" si="39"/>
        <v>136</v>
      </c>
      <c r="D60" s="12">
        <v>120</v>
      </c>
      <c r="E60" s="12">
        <v>16</v>
      </c>
      <c r="F60" s="12">
        <v>5</v>
      </c>
      <c r="G60" s="12">
        <v>0</v>
      </c>
      <c r="H60" s="12">
        <v>80</v>
      </c>
    </row>
    <row r="61" spans="1:18" x14ac:dyDescent="0.25">
      <c r="A61" s="1" t="s">
        <v>80</v>
      </c>
      <c r="B61" s="10">
        <f t="shared" si="38"/>
        <v>160</v>
      </c>
      <c r="C61" s="12">
        <f t="shared" si="39"/>
        <v>95</v>
      </c>
      <c r="D61" s="12">
        <v>71</v>
      </c>
      <c r="E61" s="12">
        <v>24</v>
      </c>
      <c r="F61" s="12">
        <v>5</v>
      </c>
      <c r="G61" s="12">
        <v>0</v>
      </c>
      <c r="H61" s="12">
        <v>60</v>
      </c>
    </row>
    <row r="62" spans="1:18" x14ac:dyDescent="0.25">
      <c r="A62" s="1" t="s">
        <v>81</v>
      </c>
      <c r="B62" s="10">
        <f t="shared" si="38"/>
        <v>2</v>
      </c>
      <c r="C62" s="12">
        <f t="shared" si="39"/>
        <v>2</v>
      </c>
      <c r="D62" s="12">
        <v>1</v>
      </c>
      <c r="E62" s="12">
        <v>1</v>
      </c>
      <c r="F62" s="12">
        <v>0</v>
      </c>
      <c r="G62" s="12">
        <v>0</v>
      </c>
      <c r="H62" s="12">
        <v>0</v>
      </c>
    </row>
    <row r="63" spans="1:18" x14ac:dyDescent="0.25">
      <c r="A63" s="1" t="s">
        <v>106</v>
      </c>
      <c r="B63" s="10">
        <f>SUM(B59:B62)</f>
        <v>638</v>
      </c>
      <c r="C63" s="10">
        <f t="shared" ref="C63:H63" si="40">SUM(C59:C62)</f>
        <v>382</v>
      </c>
      <c r="D63" s="10">
        <f t="shared" si="40"/>
        <v>303</v>
      </c>
      <c r="E63" s="10">
        <f t="shared" si="40"/>
        <v>79</v>
      </c>
      <c r="F63" s="10">
        <f t="shared" si="40"/>
        <v>10</v>
      </c>
      <c r="G63" s="10">
        <f t="shared" si="40"/>
        <v>0</v>
      </c>
      <c r="H63" s="10">
        <f t="shared" si="40"/>
        <v>246</v>
      </c>
    </row>
  </sheetData>
  <mergeCells count="6">
    <mergeCell ref="A42:R42"/>
    <mergeCell ref="A49:R49"/>
    <mergeCell ref="A56:R56"/>
    <mergeCell ref="A22:R22"/>
    <mergeCell ref="A28:R28"/>
    <mergeCell ref="A34:R34"/>
  </mergeCells>
  <pageMargins left="0.25" right="0.25" top="0.5" bottom="0.25" header="0.25" footer="0.3"/>
  <pageSetup paperSize="5" scale="69" fitToHeight="0" orientation="portrait" r:id="rId1"/>
  <headerFooter>
    <oddHeader>&amp;L2025 General Election&amp;CNovember 4, 2025&amp;R&amp;P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5"/>
  <sheetViews>
    <sheetView view="pageLayout" zoomScale="85" zoomScaleNormal="100" zoomScalePageLayoutView="85" workbookViewId="0"/>
  </sheetViews>
  <sheetFormatPr defaultColWidth="8.875" defaultRowHeight="15.75" x14ac:dyDescent="0.25"/>
  <cols>
    <col min="1" max="1" width="31.875" style="6" customWidth="1"/>
    <col min="2" max="15" width="5.875" style="6" customWidth="1"/>
    <col min="16" max="16384" width="8.875" style="6"/>
  </cols>
  <sheetData>
    <row r="1" spans="1:16" ht="105.75" x14ac:dyDescent="0.25">
      <c r="A1" s="7" t="s">
        <v>368</v>
      </c>
      <c r="B1" s="2" t="s">
        <v>0</v>
      </c>
      <c r="C1" s="2" t="s">
        <v>161</v>
      </c>
      <c r="D1" s="2" t="s">
        <v>511</v>
      </c>
      <c r="E1" s="2" t="s">
        <v>161</v>
      </c>
      <c r="F1" s="2" t="s">
        <v>162</v>
      </c>
      <c r="G1" s="2" t="s">
        <v>512</v>
      </c>
      <c r="H1" s="2" t="s">
        <v>162</v>
      </c>
      <c r="I1" s="2" t="s">
        <v>3</v>
      </c>
      <c r="J1" s="2" t="s">
        <v>4</v>
      </c>
      <c r="K1" s="2" t="s">
        <v>5</v>
      </c>
    </row>
    <row r="2" spans="1:16" x14ac:dyDescent="0.25">
      <c r="A2" s="1" t="s">
        <v>163</v>
      </c>
      <c r="B2" s="1" t="s">
        <v>7</v>
      </c>
      <c r="C2" s="1" t="s">
        <v>8</v>
      </c>
      <c r="D2" s="1" t="s">
        <v>11</v>
      </c>
      <c r="E2" s="1" t="s">
        <v>12</v>
      </c>
      <c r="F2" s="1" t="s">
        <v>8</v>
      </c>
      <c r="G2" s="1" t="s">
        <v>11</v>
      </c>
      <c r="H2" s="1" t="s">
        <v>12</v>
      </c>
      <c r="I2" s="1" t="s">
        <v>13</v>
      </c>
      <c r="J2" s="1" t="s">
        <v>7</v>
      </c>
      <c r="K2" s="1" t="s">
        <v>7</v>
      </c>
    </row>
    <row r="3" spans="1:16" x14ac:dyDescent="0.25">
      <c r="A3" s="1" t="s">
        <v>14</v>
      </c>
      <c r="B3" s="5">
        <f>SUM(C3,F3,I3:K3)</f>
        <v>402</v>
      </c>
      <c r="C3" s="8">
        <f>SUM(D3:E3)</f>
        <v>128</v>
      </c>
      <c r="D3" s="8">
        <v>99</v>
      </c>
      <c r="E3" s="8">
        <v>29</v>
      </c>
      <c r="F3" s="8">
        <f>SUM(G3:H3)</f>
        <v>136</v>
      </c>
      <c r="G3" s="8">
        <v>101</v>
      </c>
      <c r="H3" s="8">
        <v>35</v>
      </c>
      <c r="I3" s="8">
        <v>13</v>
      </c>
      <c r="J3" s="8">
        <v>0</v>
      </c>
      <c r="K3" s="8">
        <v>125</v>
      </c>
      <c r="P3" s="9"/>
    </row>
    <row r="4" spans="1:16" x14ac:dyDescent="0.25">
      <c r="A4" s="1" t="s">
        <v>106</v>
      </c>
      <c r="B4" s="5">
        <f>SUM(B3)</f>
        <v>402</v>
      </c>
      <c r="C4" s="5">
        <f t="shared" ref="C4:K4" si="0">SUM(C3)</f>
        <v>128</v>
      </c>
      <c r="D4" s="5">
        <f t="shared" si="0"/>
        <v>99</v>
      </c>
      <c r="E4" s="5">
        <f t="shared" si="0"/>
        <v>29</v>
      </c>
      <c r="F4" s="5">
        <f t="shared" si="0"/>
        <v>136</v>
      </c>
      <c r="G4" s="5">
        <f t="shared" si="0"/>
        <v>101</v>
      </c>
      <c r="H4" s="5">
        <f t="shared" si="0"/>
        <v>35</v>
      </c>
      <c r="I4" s="5">
        <f t="shared" si="0"/>
        <v>13</v>
      </c>
      <c r="J4" s="5">
        <f t="shared" si="0"/>
        <v>0</v>
      </c>
      <c r="K4" s="5">
        <f t="shared" si="0"/>
        <v>125</v>
      </c>
    </row>
    <row r="5" spans="1:16" ht="6.6" customHeight="1" x14ac:dyDescent="0.25">
      <c r="A5" s="16" t="s">
        <v>7</v>
      </c>
      <c r="B5" s="16"/>
      <c r="C5" s="16"/>
      <c r="D5" s="16"/>
      <c r="E5" s="16"/>
      <c r="F5" s="16"/>
      <c r="G5" s="16"/>
      <c r="H5" s="16"/>
      <c r="I5" s="16"/>
      <c r="J5" s="16"/>
      <c r="K5" s="16"/>
      <c r="L5" s="16"/>
      <c r="M5" s="16"/>
      <c r="N5" s="16"/>
      <c r="O5" s="16"/>
    </row>
    <row r="6" spans="1:16" ht="94.5" x14ac:dyDescent="0.25">
      <c r="A6" s="7" t="s">
        <v>369</v>
      </c>
      <c r="B6" s="2" t="s">
        <v>0</v>
      </c>
      <c r="C6" s="2" t="s">
        <v>164</v>
      </c>
      <c r="D6" s="2" t="s">
        <v>164</v>
      </c>
      <c r="E6" s="2" t="s">
        <v>165</v>
      </c>
      <c r="F6" s="2" t="s">
        <v>165</v>
      </c>
      <c r="G6" s="2" t="s">
        <v>166</v>
      </c>
      <c r="H6" s="2" t="s">
        <v>509</v>
      </c>
      <c r="I6" s="2" t="s">
        <v>166</v>
      </c>
      <c r="J6" s="2" t="s">
        <v>167</v>
      </c>
      <c r="K6" s="2" t="s">
        <v>510</v>
      </c>
      <c r="L6" s="2" t="s">
        <v>3</v>
      </c>
      <c r="M6" s="2" t="s">
        <v>4</v>
      </c>
      <c r="N6" s="2" t="s">
        <v>5</v>
      </c>
    </row>
    <row r="7" spans="1:16" x14ac:dyDescent="0.25">
      <c r="A7" s="1" t="s">
        <v>163</v>
      </c>
      <c r="B7" s="1" t="s">
        <v>7</v>
      </c>
      <c r="C7" s="1" t="s">
        <v>8</v>
      </c>
      <c r="D7" s="1" t="s">
        <v>9</v>
      </c>
      <c r="E7" s="1" t="s">
        <v>8</v>
      </c>
      <c r="F7" s="1" t="s">
        <v>9</v>
      </c>
      <c r="G7" s="1" t="s">
        <v>8</v>
      </c>
      <c r="H7" s="1" t="s">
        <v>11</v>
      </c>
      <c r="I7" s="1" t="s">
        <v>12</v>
      </c>
      <c r="J7" s="1" t="s">
        <v>8</v>
      </c>
      <c r="K7" s="1" t="s">
        <v>11</v>
      </c>
      <c r="L7" s="1" t="s">
        <v>13</v>
      </c>
      <c r="M7" s="1" t="s">
        <v>7</v>
      </c>
      <c r="N7" s="1" t="s">
        <v>7</v>
      </c>
    </row>
    <row r="8" spans="1:16" x14ac:dyDescent="0.25">
      <c r="A8" s="1" t="s">
        <v>15</v>
      </c>
      <c r="B8" s="10">
        <f>SUM(C8,E8,G8,J8,L8:N8)</f>
        <v>818</v>
      </c>
      <c r="C8" s="12">
        <f t="shared" ref="C8:C11" si="1">SUM(D8)</f>
        <v>144</v>
      </c>
      <c r="D8" s="12">
        <v>144</v>
      </c>
      <c r="E8" s="12">
        <f t="shared" ref="E8:E11" si="2">SUM(F8)</f>
        <v>150</v>
      </c>
      <c r="F8" s="12">
        <v>150</v>
      </c>
      <c r="G8" s="12">
        <f t="shared" ref="G8:G11" si="3">SUM(H8:I8)</f>
        <v>250</v>
      </c>
      <c r="H8" s="12">
        <v>212</v>
      </c>
      <c r="I8" s="12">
        <v>38</v>
      </c>
      <c r="J8" s="12">
        <f t="shared" ref="J8:J11" si="4">SUM(K8)</f>
        <v>217</v>
      </c>
      <c r="K8" s="12">
        <v>217</v>
      </c>
      <c r="L8" s="12">
        <v>0</v>
      </c>
      <c r="M8" s="12">
        <v>0</v>
      </c>
      <c r="N8" s="12">
        <v>57</v>
      </c>
    </row>
    <row r="9" spans="1:16" x14ac:dyDescent="0.25">
      <c r="A9" s="1" t="s">
        <v>16</v>
      </c>
      <c r="B9" s="10">
        <f t="shared" ref="B9:B11" si="5">SUM(C9,E9,G9,J9,L9:N9)</f>
        <v>632</v>
      </c>
      <c r="C9" s="12">
        <f t="shared" si="1"/>
        <v>125</v>
      </c>
      <c r="D9" s="12">
        <v>125</v>
      </c>
      <c r="E9" s="12">
        <f t="shared" si="2"/>
        <v>124</v>
      </c>
      <c r="F9" s="12">
        <v>124</v>
      </c>
      <c r="G9" s="12">
        <f t="shared" si="3"/>
        <v>177</v>
      </c>
      <c r="H9" s="12">
        <v>147</v>
      </c>
      <c r="I9" s="12">
        <v>30</v>
      </c>
      <c r="J9" s="12">
        <f t="shared" si="4"/>
        <v>161</v>
      </c>
      <c r="K9" s="12">
        <v>161</v>
      </c>
      <c r="L9" s="12">
        <v>0</v>
      </c>
      <c r="M9" s="12">
        <v>2</v>
      </c>
      <c r="N9" s="12">
        <v>43</v>
      </c>
    </row>
    <row r="10" spans="1:16" x14ac:dyDescent="0.25">
      <c r="A10" s="1" t="s">
        <v>17</v>
      </c>
      <c r="B10" s="10">
        <f t="shared" si="5"/>
        <v>818</v>
      </c>
      <c r="C10" s="12">
        <f t="shared" si="1"/>
        <v>162</v>
      </c>
      <c r="D10" s="12">
        <v>162</v>
      </c>
      <c r="E10" s="12">
        <f t="shared" si="2"/>
        <v>163</v>
      </c>
      <c r="F10" s="12">
        <v>163</v>
      </c>
      <c r="G10" s="12">
        <f t="shared" si="3"/>
        <v>230</v>
      </c>
      <c r="H10" s="12">
        <v>203</v>
      </c>
      <c r="I10" s="12">
        <v>27</v>
      </c>
      <c r="J10" s="12">
        <f t="shared" si="4"/>
        <v>204</v>
      </c>
      <c r="K10" s="12">
        <v>204</v>
      </c>
      <c r="L10" s="12">
        <v>0</v>
      </c>
      <c r="M10" s="12">
        <v>0</v>
      </c>
      <c r="N10" s="12">
        <v>59</v>
      </c>
    </row>
    <row r="11" spans="1:16" x14ac:dyDescent="0.25">
      <c r="A11" s="1" t="s">
        <v>18</v>
      </c>
      <c r="B11" s="10">
        <f t="shared" si="5"/>
        <v>956</v>
      </c>
      <c r="C11" s="12">
        <f t="shared" si="1"/>
        <v>123</v>
      </c>
      <c r="D11" s="12">
        <v>123</v>
      </c>
      <c r="E11" s="12">
        <f t="shared" si="2"/>
        <v>119</v>
      </c>
      <c r="F11" s="12">
        <v>119</v>
      </c>
      <c r="G11" s="12">
        <f t="shared" si="3"/>
        <v>345</v>
      </c>
      <c r="H11" s="12">
        <v>293</v>
      </c>
      <c r="I11" s="12">
        <v>52</v>
      </c>
      <c r="J11" s="12">
        <f t="shared" si="4"/>
        <v>304</v>
      </c>
      <c r="K11" s="12">
        <v>304</v>
      </c>
      <c r="L11" s="12">
        <v>1</v>
      </c>
      <c r="M11" s="12">
        <v>0</v>
      </c>
      <c r="N11" s="12">
        <v>64</v>
      </c>
    </row>
    <row r="12" spans="1:16" x14ac:dyDescent="0.25">
      <c r="A12" s="1" t="s">
        <v>106</v>
      </c>
      <c r="B12" s="10">
        <f>SUM(B8:B11)</f>
        <v>3224</v>
      </c>
      <c r="C12" s="10">
        <f t="shared" ref="C12:N12" si="6">SUM(C8:C11)</f>
        <v>554</v>
      </c>
      <c r="D12" s="10">
        <f t="shared" si="6"/>
        <v>554</v>
      </c>
      <c r="E12" s="10">
        <f t="shared" si="6"/>
        <v>556</v>
      </c>
      <c r="F12" s="10">
        <f t="shared" si="6"/>
        <v>556</v>
      </c>
      <c r="G12" s="10">
        <f t="shared" si="6"/>
        <v>1002</v>
      </c>
      <c r="H12" s="10">
        <f t="shared" si="6"/>
        <v>855</v>
      </c>
      <c r="I12" s="10">
        <f t="shared" si="6"/>
        <v>147</v>
      </c>
      <c r="J12" s="10">
        <f t="shared" si="6"/>
        <v>886</v>
      </c>
      <c r="K12" s="10">
        <f t="shared" si="6"/>
        <v>886</v>
      </c>
      <c r="L12" s="10">
        <f t="shared" si="6"/>
        <v>1</v>
      </c>
      <c r="M12" s="10">
        <f t="shared" si="6"/>
        <v>2</v>
      </c>
      <c r="N12" s="10">
        <f t="shared" si="6"/>
        <v>223</v>
      </c>
    </row>
    <row r="13" spans="1:16" ht="6.6" customHeight="1" x14ac:dyDescent="0.25">
      <c r="A13" s="16" t="s">
        <v>7</v>
      </c>
      <c r="B13" s="16"/>
      <c r="C13" s="16"/>
      <c r="D13" s="16"/>
      <c r="E13" s="16"/>
      <c r="F13" s="16"/>
      <c r="G13" s="16"/>
      <c r="H13" s="16"/>
      <c r="I13" s="16"/>
      <c r="J13" s="16"/>
      <c r="K13" s="16"/>
      <c r="L13" s="16"/>
      <c r="M13" s="16"/>
      <c r="N13" s="16"/>
      <c r="O13" s="16"/>
    </row>
    <row r="14" spans="1:16" ht="78" x14ac:dyDescent="0.25">
      <c r="A14" s="7" t="s">
        <v>370</v>
      </c>
      <c r="B14" s="2" t="s">
        <v>0</v>
      </c>
      <c r="C14" s="2" t="s">
        <v>302</v>
      </c>
      <c r="D14" s="2" t="s">
        <v>516</v>
      </c>
      <c r="E14" s="2" t="s">
        <v>3</v>
      </c>
      <c r="F14" s="2" t="s">
        <v>4</v>
      </c>
      <c r="G14" s="2" t="s">
        <v>5</v>
      </c>
    </row>
    <row r="15" spans="1:16" x14ac:dyDescent="0.25">
      <c r="A15" s="1" t="s">
        <v>6</v>
      </c>
      <c r="B15" s="1" t="s">
        <v>7</v>
      </c>
      <c r="C15" s="1" t="s">
        <v>8</v>
      </c>
      <c r="D15" s="1" t="s">
        <v>11</v>
      </c>
      <c r="E15" s="1" t="s">
        <v>13</v>
      </c>
      <c r="F15" s="1" t="s">
        <v>7</v>
      </c>
      <c r="G15" s="1" t="s">
        <v>7</v>
      </c>
    </row>
    <row r="16" spans="1:16" x14ac:dyDescent="0.25">
      <c r="A16" s="1" t="s">
        <v>15</v>
      </c>
      <c r="B16" s="10">
        <f>SUM(C16,E16:G16)</f>
        <v>409</v>
      </c>
      <c r="C16" s="12">
        <f t="shared" ref="C16:C19" si="7">SUM(D16)</f>
        <v>277</v>
      </c>
      <c r="D16" s="12">
        <v>277</v>
      </c>
      <c r="E16" s="12">
        <v>3</v>
      </c>
      <c r="F16" s="12">
        <v>0</v>
      </c>
      <c r="G16" s="12">
        <v>129</v>
      </c>
    </row>
    <row r="17" spans="1:15" x14ac:dyDescent="0.25">
      <c r="A17" s="1" t="s">
        <v>16</v>
      </c>
      <c r="B17" s="10">
        <f t="shared" ref="B17:B19" si="8">SUM(C17,E17:G17)</f>
        <v>316</v>
      </c>
      <c r="C17" s="12">
        <f t="shared" si="7"/>
        <v>204</v>
      </c>
      <c r="D17" s="12">
        <v>204</v>
      </c>
      <c r="E17" s="12">
        <v>2</v>
      </c>
      <c r="F17" s="12">
        <v>0</v>
      </c>
      <c r="G17" s="12">
        <v>110</v>
      </c>
    </row>
    <row r="18" spans="1:15" x14ac:dyDescent="0.25">
      <c r="A18" s="1" t="s">
        <v>17</v>
      </c>
      <c r="B18" s="10">
        <f t="shared" si="8"/>
        <v>409</v>
      </c>
      <c r="C18" s="12">
        <f t="shared" si="7"/>
        <v>267</v>
      </c>
      <c r="D18" s="12">
        <v>267</v>
      </c>
      <c r="E18" s="12">
        <v>1</v>
      </c>
      <c r="F18" s="12">
        <v>0</v>
      </c>
      <c r="G18" s="12">
        <v>141</v>
      </c>
    </row>
    <row r="19" spans="1:15" x14ac:dyDescent="0.25">
      <c r="A19" s="1" t="s">
        <v>18</v>
      </c>
      <c r="B19" s="10">
        <f t="shared" si="8"/>
        <v>478</v>
      </c>
      <c r="C19" s="12">
        <f t="shared" si="7"/>
        <v>344</v>
      </c>
      <c r="D19" s="12">
        <v>344</v>
      </c>
      <c r="E19" s="12">
        <v>3</v>
      </c>
      <c r="F19" s="12">
        <v>0</v>
      </c>
      <c r="G19" s="12">
        <v>131</v>
      </c>
    </row>
    <row r="20" spans="1:15" x14ac:dyDescent="0.25">
      <c r="A20" s="1" t="s">
        <v>106</v>
      </c>
      <c r="B20" s="10">
        <f t="shared" ref="B20:G20" si="9">SUM(B16:B19)</f>
        <v>1612</v>
      </c>
      <c r="C20" s="10">
        <f t="shared" si="9"/>
        <v>1092</v>
      </c>
      <c r="D20" s="10">
        <f t="shared" si="9"/>
        <v>1092</v>
      </c>
      <c r="E20" s="10">
        <f t="shared" si="9"/>
        <v>9</v>
      </c>
      <c r="F20" s="10">
        <f t="shared" si="9"/>
        <v>0</v>
      </c>
      <c r="G20" s="10">
        <f t="shared" si="9"/>
        <v>511</v>
      </c>
    </row>
    <row r="21" spans="1:15" ht="6.6" customHeight="1" x14ac:dyDescent="0.25">
      <c r="A21" s="16" t="s">
        <v>7</v>
      </c>
      <c r="B21" s="16"/>
      <c r="C21" s="16"/>
      <c r="D21" s="16"/>
      <c r="E21" s="16"/>
      <c r="F21" s="16"/>
      <c r="G21" s="16"/>
      <c r="H21" s="16"/>
      <c r="I21" s="16"/>
      <c r="J21" s="16"/>
      <c r="K21" s="16"/>
      <c r="L21" s="16"/>
      <c r="M21" s="16"/>
      <c r="N21" s="16"/>
      <c r="O21" s="16"/>
    </row>
    <row r="22" spans="1:15" ht="101.25" x14ac:dyDescent="0.25">
      <c r="A22" s="7" t="s">
        <v>371</v>
      </c>
      <c r="B22" s="2" t="s">
        <v>0</v>
      </c>
      <c r="C22" s="2" t="s">
        <v>168</v>
      </c>
      <c r="D22" s="2" t="s">
        <v>515</v>
      </c>
      <c r="E22" s="2" t="s">
        <v>168</v>
      </c>
      <c r="F22" s="2" t="s">
        <v>3</v>
      </c>
      <c r="G22" s="2" t="s">
        <v>4</v>
      </c>
      <c r="H22" s="2" t="s">
        <v>5</v>
      </c>
    </row>
    <row r="23" spans="1:15" x14ac:dyDescent="0.25">
      <c r="A23" s="1" t="s">
        <v>6</v>
      </c>
      <c r="B23" s="1" t="s">
        <v>7</v>
      </c>
      <c r="C23" s="1" t="s">
        <v>8</v>
      </c>
      <c r="D23" s="1" t="s">
        <v>11</v>
      </c>
      <c r="E23" s="1" t="s">
        <v>12</v>
      </c>
      <c r="F23" s="1" t="s">
        <v>13</v>
      </c>
      <c r="G23" s="1" t="s">
        <v>7</v>
      </c>
      <c r="H23" s="1" t="s">
        <v>7</v>
      </c>
    </row>
    <row r="24" spans="1:15" x14ac:dyDescent="0.25">
      <c r="A24" s="1" t="s">
        <v>19</v>
      </c>
      <c r="B24" s="5">
        <f>SUM(C24,F24:H24)</f>
        <v>459</v>
      </c>
      <c r="C24" s="8">
        <f t="shared" ref="C24:C25" si="10">SUM(D24:E24)</f>
        <v>383</v>
      </c>
      <c r="D24" s="8">
        <v>295</v>
      </c>
      <c r="E24" s="8">
        <v>88</v>
      </c>
      <c r="F24" s="8">
        <v>2</v>
      </c>
      <c r="G24" s="8">
        <v>0</v>
      </c>
      <c r="H24" s="8">
        <v>74</v>
      </c>
    </row>
    <row r="25" spans="1:15" x14ac:dyDescent="0.25">
      <c r="A25" s="1" t="s">
        <v>20</v>
      </c>
      <c r="B25" s="5">
        <f t="shared" ref="B25" si="11">SUM(C25,F25:H25)</f>
        <v>453</v>
      </c>
      <c r="C25" s="8">
        <f t="shared" si="10"/>
        <v>374</v>
      </c>
      <c r="D25" s="8">
        <v>290</v>
      </c>
      <c r="E25" s="8">
        <v>84</v>
      </c>
      <c r="F25" s="8">
        <v>1</v>
      </c>
      <c r="G25" s="8">
        <v>0</v>
      </c>
      <c r="H25" s="8">
        <v>78</v>
      </c>
    </row>
    <row r="26" spans="1:15" x14ac:dyDescent="0.25">
      <c r="A26" s="1" t="s">
        <v>106</v>
      </c>
      <c r="B26" s="5">
        <f t="shared" ref="B26:H26" si="12">SUM(B24:B25)</f>
        <v>912</v>
      </c>
      <c r="C26" s="5">
        <f t="shared" si="12"/>
        <v>757</v>
      </c>
      <c r="D26" s="5">
        <f t="shared" si="12"/>
        <v>585</v>
      </c>
      <c r="E26" s="5">
        <f t="shared" si="12"/>
        <v>172</v>
      </c>
      <c r="F26" s="5">
        <f t="shared" si="12"/>
        <v>3</v>
      </c>
      <c r="G26" s="5">
        <f t="shared" si="12"/>
        <v>0</v>
      </c>
      <c r="H26" s="5">
        <f t="shared" si="12"/>
        <v>152</v>
      </c>
    </row>
    <row r="27" spans="1:15" ht="6.6" customHeight="1" x14ac:dyDescent="0.25">
      <c r="A27" s="16" t="s">
        <v>7</v>
      </c>
      <c r="B27" s="16"/>
      <c r="C27" s="16"/>
      <c r="D27" s="16"/>
      <c r="E27" s="16"/>
      <c r="F27" s="16"/>
      <c r="G27" s="16"/>
      <c r="H27" s="16"/>
      <c r="I27" s="16"/>
      <c r="J27" s="16"/>
      <c r="K27" s="16"/>
      <c r="L27" s="16"/>
      <c r="M27" s="16"/>
      <c r="N27" s="16"/>
      <c r="O27" s="16"/>
    </row>
    <row r="28" spans="1:15" ht="113.25" x14ac:dyDescent="0.25">
      <c r="A28" s="7" t="s">
        <v>372</v>
      </c>
      <c r="B28" s="2" t="s">
        <v>0</v>
      </c>
      <c r="C28" s="2" t="s">
        <v>169</v>
      </c>
      <c r="D28" s="2" t="s">
        <v>513</v>
      </c>
      <c r="E28" s="2" t="s">
        <v>169</v>
      </c>
      <c r="F28" s="2" t="s">
        <v>170</v>
      </c>
      <c r="G28" s="2" t="s">
        <v>514</v>
      </c>
      <c r="H28" s="2" t="s">
        <v>170</v>
      </c>
      <c r="I28" s="2" t="s">
        <v>3</v>
      </c>
      <c r="J28" s="2" t="s">
        <v>4</v>
      </c>
      <c r="K28" s="2" t="s">
        <v>5</v>
      </c>
    </row>
    <row r="29" spans="1:15" x14ac:dyDescent="0.25">
      <c r="A29" s="1" t="s">
        <v>163</v>
      </c>
      <c r="B29" s="1" t="s">
        <v>7</v>
      </c>
      <c r="C29" s="1" t="s">
        <v>8</v>
      </c>
      <c r="D29" s="1" t="s">
        <v>11</v>
      </c>
      <c r="E29" s="1" t="s">
        <v>12</v>
      </c>
      <c r="F29" s="1" t="s">
        <v>8</v>
      </c>
      <c r="G29" s="1" t="s">
        <v>11</v>
      </c>
      <c r="H29" s="1" t="s">
        <v>12</v>
      </c>
      <c r="I29" s="1" t="s">
        <v>13</v>
      </c>
      <c r="J29" s="1" t="s">
        <v>7</v>
      </c>
      <c r="K29" s="1" t="s">
        <v>7</v>
      </c>
    </row>
    <row r="30" spans="1:15" x14ac:dyDescent="0.25">
      <c r="A30" s="1" t="s">
        <v>19</v>
      </c>
      <c r="B30" s="10">
        <f>SUM(C30,F30,I30:K30)</f>
        <v>918</v>
      </c>
      <c r="C30" s="12">
        <f t="shared" ref="C30:C31" si="13">SUM(D30:E30)</f>
        <v>345</v>
      </c>
      <c r="D30" s="12">
        <v>263</v>
      </c>
      <c r="E30" s="12">
        <v>82</v>
      </c>
      <c r="F30" s="12">
        <f t="shared" ref="F30:F31" si="14">SUM(G30:H30)</f>
        <v>357</v>
      </c>
      <c r="G30" s="12">
        <v>277</v>
      </c>
      <c r="H30" s="12">
        <v>80</v>
      </c>
      <c r="I30" s="12">
        <v>0</v>
      </c>
      <c r="J30" s="12">
        <v>0</v>
      </c>
      <c r="K30" s="12">
        <v>216</v>
      </c>
    </row>
    <row r="31" spans="1:15" x14ac:dyDescent="0.25">
      <c r="A31" s="1" t="s">
        <v>20</v>
      </c>
      <c r="B31" s="10">
        <f>SUM(C31,F31,I31:K31)</f>
        <v>906</v>
      </c>
      <c r="C31" s="12">
        <f t="shared" si="13"/>
        <v>355</v>
      </c>
      <c r="D31" s="12">
        <v>270</v>
      </c>
      <c r="E31" s="12">
        <v>85</v>
      </c>
      <c r="F31" s="12">
        <f t="shared" si="14"/>
        <v>347</v>
      </c>
      <c r="G31" s="12">
        <v>266</v>
      </c>
      <c r="H31" s="12">
        <v>81</v>
      </c>
      <c r="I31" s="12">
        <v>0</v>
      </c>
      <c r="J31" s="12">
        <v>0</v>
      </c>
      <c r="K31" s="12">
        <v>204</v>
      </c>
    </row>
    <row r="32" spans="1:15" x14ac:dyDescent="0.25">
      <c r="A32" s="1" t="s">
        <v>106</v>
      </c>
      <c r="B32" s="10">
        <f t="shared" ref="B32:K32" si="15">SUM(B30:B31)</f>
        <v>1824</v>
      </c>
      <c r="C32" s="10">
        <f t="shared" si="15"/>
        <v>700</v>
      </c>
      <c r="D32" s="10">
        <f t="shared" si="15"/>
        <v>533</v>
      </c>
      <c r="E32" s="10">
        <f t="shared" si="15"/>
        <v>167</v>
      </c>
      <c r="F32" s="10">
        <f t="shared" si="15"/>
        <v>704</v>
      </c>
      <c r="G32" s="10">
        <f t="shared" si="15"/>
        <v>543</v>
      </c>
      <c r="H32" s="10">
        <f t="shared" si="15"/>
        <v>161</v>
      </c>
      <c r="I32" s="10">
        <f t="shared" si="15"/>
        <v>0</v>
      </c>
      <c r="J32" s="10">
        <f t="shared" si="15"/>
        <v>0</v>
      </c>
      <c r="K32" s="10">
        <f t="shared" si="15"/>
        <v>420</v>
      </c>
    </row>
    <row r="33" spans="1:15" ht="6.6" customHeight="1" x14ac:dyDescent="0.25">
      <c r="A33" s="16" t="s">
        <v>7</v>
      </c>
      <c r="B33" s="16"/>
      <c r="C33" s="16"/>
      <c r="D33" s="16"/>
      <c r="E33" s="16"/>
      <c r="F33" s="16"/>
      <c r="G33" s="16"/>
      <c r="H33" s="16"/>
      <c r="I33" s="16"/>
      <c r="J33" s="16"/>
      <c r="K33" s="16"/>
      <c r="L33" s="16"/>
      <c r="M33" s="16"/>
      <c r="N33" s="16"/>
      <c r="O33" s="16"/>
    </row>
    <row r="34" spans="1:15" ht="70.5" x14ac:dyDescent="0.25">
      <c r="A34" s="7" t="s">
        <v>373</v>
      </c>
      <c r="B34" s="2" t="s">
        <v>0</v>
      </c>
      <c r="C34" s="2" t="s">
        <v>171</v>
      </c>
      <c r="D34" s="2" t="s">
        <v>517</v>
      </c>
      <c r="E34" s="2" t="s">
        <v>3</v>
      </c>
      <c r="F34" s="2" t="s">
        <v>4</v>
      </c>
      <c r="G34" s="2" t="s">
        <v>5</v>
      </c>
    </row>
    <row r="35" spans="1:15" x14ac:dyDescent="0.25">
      <c r="A35" s="1" t="s">
        <v>6</v>
      </c>
      <c r="B35" s="1" t="s">
        <v>7</v>
      </c>
      <c r="C35" s="1" t="s">
        <v>8</v>
      </c>
      <c r="D35" s="1" t="s">
        <v>11</v>
      </c>
      <c r="E35" s="1" t="s">
        <v>13</v>
      </c>
      <c r="F35" s="1" t="s">
        <v>7</v>
      </c>
      <c r="G35" s="1" t="s">
        <v>7</v>
      </c>
    </row>
    <row r="36" spans="1:15" x14ac:dyDescent="0.25">
      <c r="A36" s="1" t="s">
        <v>19</v>
      </c>
      <c r="B36" s="5">
        <f>SUM(C36,E36:G36)</f>
        <v>459</v>
      </c>
      <c r="C36" s="8">
        <f>SUM(D36)</f>
        <v>329</v>
      </c>
      <c r="D36" s="8">
        <v>329</v>
      </c>
      <c r="E36" s="8">
        <v>1</v>
      </c>
      <c r="F36" s="8">
        <v>0</v>
      </c>
      <c r="G36" s="8">
        <v>129</v>
      </c>
    </row>
    <row r="37" spans="1:15" x14ac:dyDescent="0.25">
      <c r="A37" s="1" t="s">
        <v>20</v>
      </c>
      <c r="B37" s="5">
        <f>SUM(C37,E37:G37)</f>
        <v>453</v>
      </c>
      <c r="C37" s="8">
        <f t="shared" ref="C37" si="16">SUM(D37)</f>
        <v>322</v>
      </c>
      <c r="D37" s="8">
        <v>322</v>
      </c>
      <c r="E37" s="8">
        <v>0</v>
      </c>
      <c r="F37" s="8">
        <v>0</v>
      </c>
      <c r="G37" s="8">
        <v>131</v>
      </c>
    </row>
    <row r="38" spans="1:15" x14ac:dyDescent="0.25">
      <c r="A38" s="1" t="s">
        <v>106</v>
      </c>
      <c r="B38" s="5">
        <f t="shared" ref="B38:G38" si="17">SUM(B36:B37)</f>
        <v>912</v>
      </c>
      <c r="C38" s="5">
        <f t="shared" si="17"/>
        <v>651</v>
      </c>
      <c r="D38" s="5">
        <f t="shared" si="17"/>
        <v>651</v>
      </c>
      <c r="E38" s="5">
        <f t="shared" si="17"/>
        <v>1</v>
      </c>
      <c r="F38" s="5">
        <f t="shared" si="17"/>
        <v>0</v>
      </c>
      <c r="G38" s="5">
        <f t="shared" si="17"/>
        <v>260</v>
      </c>
    </row>
    <row r="39" spans="1:15" ht="89.25" customHeight="1" x14ac:dyDescent="0.25">
      <c r="A39" s="16" t="s">
        <v>7</v>
      </c>
      <c r="B39" s="16"/>
      <c r="C39" s="16"/>
      <c r="D39" s="16"/>
      <c r="E39" s="16"/>
      <c r="F39" s="16"/>
      <c r="G39" s="16"/>
      <c r="H39" s="16"/>
      <c r="I39" s="16"/>
      <c r="J39" s="16"/>
      <c r="K39" s="16"/>
      <c r="L39" s="16"/>
      <c r="M39" s="16"/>
      <c r="N39" s="16"/>
      <c r="O39" s="16"/>
    </row>
    <row r="40" spans="1:15" ht="95.25" x14ac:dyDescent="0.25">
      <c r="A40" s="7" t="s">
        <v>374</v>
      </c>
      <c r="B40" s="2" t="s">
        <v>0</v>
      </c>
      <c r="C40" s="2" t="s">
        <v>172</v>
      </c>
      <c r="D40" s="2" t="s">
        <v>518</v>
      </c>
      <c r="E40" s="2" t="s">
        <v>173</v>
      </c>
      <c r="F40" s="2" t="s">
        <v>173</v>
      </c>
      <c r="G40" s="2" t="s">
        <v>174</v>
      </c>
      <c r="H40" s="2" t="s">
        <v>174</v>
      </c>
      <c r="I40" s="2" t="s">
        <v>3</v>
      </c>
      <c r="J40" s="2" t="s">
        <v>4</v>
      </c>
      <c r="K40" s="2" t="s">
        <v>5</v>
      </c>
    </row>
    <row r="41" spans="1:15" x14ac:dyDescent="0.25">
      <c r="A41" s="1" t="s">
        <v>6</v>
      </c>
      <c r="B41" s="1" t="s">
        <v>7</v>
      </c>
      <c r="C41" s="1" t="s">
        <v>8</v>
      </c>
      <c r="D41" s="1" t="s">
        <v>9</v>
      </c>
      <c r="E41" s="1" t="s">
        <v>8</v>
      </c>
      <c r="F41" s="1" t="s">
        <v>11</v>
      </c>
      <c r="G41" s="1" t="s">
        <v>8</v>
      </c>
      <c r="H41" s="1" t="s">
        <v>12</v>
      </c>
      <c r="I41" s="1" t="s">
        <v>13</v>
      </c>
      <c r="J41" s="1" t="s">
        <v>7</v>
      </c>
      <c r="K41" s="1" t="s">
        <v>7</v>
      </c>
    </row>
    <row r="42" spans="1:15" x14ac:dyDescent="0.25">
      <c r="A42" s="1" t="s">
        <v>19</v>
      </c>
      <c r="B42" s="5">
        <f>SUM(C42,E42,G42,I42:K42)</f>
        <v>459</v>
      </c>
      <c r="C42" s="8">
        <f t="shared" ref="C42:C43" si="18">SUM(D42)</f>
        <v>225</v>
      </c>
      <c r="D42" s="8">
        <v>225</v>
      </c>
      <c r="E42" s="8">
        <f t="shared" ref="E42:E43" si="19">SUM(F42)</f>
        <v>181</v>
      </c>
      <c r="F42" s="8">
        <v>181</v>
      </c>
      <c r="G42" s="8">
        <f t="shared" ref="G42:G43" si="20">SUM(H42)</f>
        <v>46</v>
      </c>
      <c r="H42" s="8">
        <v>46</v>
      </c>
      <c r="I42" s="8">
        <v>0</v>
      </c>
      <c r="J42" s="8">
        <v>1</v>
      </c>
      <c r="K42" s="8">
        <v>6</v>
      </c>
    </row>
    <row r="43" spans="1:15" x14ac:dyDescent="0.25">
      <c r="A43" s="1" t="s">
        <v>20</v>
      </c>
      <c r="B43" s="5">
        <f>SUM(C43,E43,G43,I43:K43)</f>
        <v>453</v>
      </c>
      <c r="C43" s="8">
        <f t="shared" si="18"/>
        <v>241</v>
      </c>
      <c r="D43" s="8">
        <v>241</v>
      </c>
      <c r="E43" s="8">
        <f t="shared" si="19"/>
        <v>193</v>
      </c>
      <c r="F43" s="8">
        <v>193</v>
      </c>
      <c r="G43" s="8">
        <f t="shared" si="20"/>
        <v>18</v>
      </c>
      <c r="H43" s="8">
        <v>18</v>
      </c>
      <c r="I43" s="8">
        <v>0</v>
      </c>
      <c r="J43" s="8">
        <v>0</v>
      </c>
      <c r="K43" s="8">
        <v>1</v>
      </c>
    </row>
    <row r="44" spans="1:15" x14ac:dyDescent="0.25">
      <c r="A44" s="1" t="s">
        <v>106</v>
      </c>
      <c r="B44" s="5">
        <f t="shared" ref="B44:K44" si="21">SUM(B42:B43)</f>
        <v>912</v>
      </c>
      <c r="C44" s="5">
        <f t="shared" si="21"/>
        <v>466</v>
      </c>
      <c r="D44" s="5">
        <f t="shared" si="21"/>
        <v>466</v>
      </c>
      <c r="E44" s="5">
        <f t="shared" si="21"/>
        <v>374</v>
      </c>
      <c r="F44" s="5">
        <f t="shared" si="21"/>
        <v>374</v>
      </c>
      <c r="G44" s="5">
        <f t="shared" si="21"/>
        <v>64</v>
      </c>
      <c r="H44" s="5">
        <f t="shared" si="21"/>
        <v>64</v>
      </c>
      <c r="I44" s="5">
        <f t="shared" si="21"/>
        <v>0</v>
      </c>
      <c r="J44" s="5">
        <f t="shared" si="21"/>
        <v>1</v>
      </c>
      <c r="K44" s="5">
        <f t="shared" si="21"/>
        <v>7</v>
      </c>
    </row>
    <row r="45" spans="1:15" ht="6.6" customHeight="1" x14ac:dyDescent="0.25">
      <c r="A45" s="16" t="s">
        <v>7</v>
      </c>
      <c r="B45" s="16"/>
      <c r="C45" s="16"/>
      <c r="D45" s="16"/>
      <c r="E45" s="16"/>
      <c r="F45" s="16"/>
      <c r="G45" s="16"/>
      <c r="H45" s="16"/>
      <c r="I45" s="16"/>
      <c r="J45" s="16"/>
      <c r="K45" s="16"/>
      <c r="L45" s="16"/>
      <c r="M45" s="16"/>
      <c r="N45" s="16"/>
      <c r="O45" s="16"/>
    </row>
    <row r="46" spans="1:15" ht="111" x14ac:dyDescent="0.25">
      <c r="A46" s="7" t="s">
        <v>376</v>
      </c>
      <c r="B46" s="2" t="s">
        <v>0</v>
      </c>
      <c r="C46" s="2" t="s">
        <v>175</v>
      </c>
      <c r="D46" s="2" t="s">
        <v>531</v>
      </c>
      <c r="E46" s="2" t="s">
        <v>175</v>
      </c>
      <c r="F46" s="2" t="s">
        <v>3</v>
      </c>
      <c r="G46" s="2" t="s">
        <v>4</v>
      </c>
      <c r="H46" s="2" t="s">
        <v>5</v>
      </c>
    </row>
    <row r="47" spans="1:15" x14ac:dyDescent="0.25">
      <c r="A47" s="1" t="s">
        <v>6</v>
      </c>
      <c r="B47" s="1" t="s">
        <v>7</v>
      </c>
      <c r="C47" s="1" t="s">
        <v>8</v>
      </c>
      <c r="D47" s="1" t="s">
        <v>11</v>
      </c>
      <c r="E47" s="1" t="s">
        <v>12</v>
      </c>
      <c r="F47" s="1" t="s">
        <v>13</v>
      </c>
      <c r="G47" s="1" t="s">
        <v>7</v>
      </c>
      <c r="H47" s="1" t="s">
        <v>7</v>
      </c>
    </row>
    <row r="48" spans="1:15" x14ac:dyDescent="0.25">
      <c r="A48" s="1" t="s">
        <v>21</v>
      </c>
      <c r="B48" s="5">
        <f>SUM(C48,F48:H48)</f>
        <v>250</v>
      </c>
      <c r="C48" s="8">
        <f>SUM(D48:E48)</f>
        <v>206</v>
      </c>
      <c r="D48" s="8">
        <v>168</v>
      </c>
      <c r="E48" s="8">
        <v>38</v>
      </c>
      <c r="F48" s="8">
        <v>1</v>
      </c>
      <c r="G48" s="8">
        <v>0</v>
      </c>
      <c r="H48" s="8">
        <v>43</v>
      </c>
    </row>
    <row r="49" spans="1:15" x14ac:dyDescent="0.25">
      <c r="A49" s="1" t="s">
        <v>106</v>
      </c>
      <c r="B49" s="5">
        <f t="shared" ref="B49:H49" si="22">SUM(B48)</f>
        <v>250</v>
      </c>
      <c r="C49" s="5">
        <f t="shared" si="22"/>
        <v>206</v>
      </c>
      <c r="D49" s="5">
        <f t="shared" si="22"/>
        <v>168</v>
      </c>
      <c r="E49" s="5">
        <f t="shared" si="22"/>
        <v>38</v>
      </c>
      <c r="F49" s="5">
        <f t="shared" si="22"/>
        <v>1</v>
      </c>
      <c r="G49" s="5">
        <f t="shared" si="22"/>
        <v>0</v>
      </c>
      <c r="H49" s="5">
        <f t="shared" si="22"/>
        <v>43</v>
      </c>
    </row>
    <row r="50" spans="1:15" ht="6.6" customHeight="1" x14ac:dyDescent="0.25">
      <c r="A50" s="16" t="s">
        <v>7</v>
      </c>
      <c r="B50" s="16"/>
      <c r="C50" s="16"/>
      <c r="D50" s="16"/>
      <c r="E50" s="16"/>
      <c r="F50" s="16"/>
      <c r="G50" s="16"/>
      <c r="H50" s="16"/>
      <c r="I50" s="16"/>
      <c r="J50" s="16"/>
      <c r="K50" s="16"/>
      <c r="L50" s="16"/>
      <c r="M50" s="16"/>
      <c r="N50" s="16"/>
      <c r="O50" s="16"/>
    </row>
    <row r="51" spans="1:15" ht="94.5" x14ac:dyDescent="0.25">
      <c r="A51" s="7" t="s">
        <v>375</v>
      </c>
      <c r="B51" s="2" t="s">
        <v>0</v>
      </c>
      <c r="C51" s="2" t="s">
        <v>176</v>
      </c>
      <c r="D51" s="2" t="s">
        <v>530</v>
      </c>
      <c r="E51" s="2" t="s">
        <v>176</v>
      </c>
      <c r="F51" s="2" t="s">
        <v>3</v>
      </c>
      <c r="G51" s="2" t="s">
        <v>4</v>
      </c>
      <c r="H51" s="2" t="s">
        <v>5</v>
      </c>
    </row>
    <row r="52" spans="1:15" x14ac:dyDescent="0.25">
      <c r="A52" s="1" t="s">
        <v>6</v>
      </c>
      <c r="B52" s="1" t="s">
        <v>7</v>
      </c>
      <c r="C52" s="1" t="s">
        <v>8</v>
      </c>
      <c r="D52" s="1" t="s">
        <v>11</v>
      </c>
      <c r="E52" s="1" t="s">
        <v>12</v>
      </c>
      <c r="F52" s="1" t="s">
        <v>13</v>
      </c>
      <c r="G52" s="1" t="s">
        <v>7</v>
      </c>
      <c r="H52" s="1" t="s">
        <v>7</v>
      </c>
    </row>
    <row r="53" spans="1:15" x14ac:dyDescent="0.25">
      <c r="A53" s="1" t="s">
        <v>21</v>
      </c>
      <c r="B53" s="5">
        <f>SUM(C53,F53:H53)</f>
        <v>250</v>
      </c>
      <c r="C53" s="8">
        <f>SUM(D53:E53)</f>
        <v>200</v>
      </c>
      <c r="D53" s="8">
        <v>168</v>
      </c>
      <c r="E53" s="8">
        <v>32</v>
      </c>
      <c r="F53" s="8">
        <v>1</v>
      </c>
      <c r="G53" s="8">
        <v>0</v>
      </c>
      <c r="H53" s="8">
        <v>49</v>
      </c>
    </row>
    <row r="54" spans="1:15" x14ac:dyDescent="0.25">
      <c r="A54" s="1" t="s">
        <v>106</v>
      </c>
      <c r="B54" s="5">
        <f t="shared" ref="B54:H54" si="23">SUM(B53)</f>
        <v>250</v>
      </c>
      <c r="C54" s="5">
        <f t="shared" si="23"/>
        <v>200</v>
      </c>
      <c r="D54" s="5">
        <f t="shared" si="23"/>
        <v>168</v>
      </c>
      <c r="E54" s="5">
        <f t="shared" si="23"/>
        <v>32</v>
      </c>
      <c r="F54" s="5">
        <f t="shared" si="23"/>
        <v>1</v>
      </c>
      <c r="G54" s="5">
        <f t="shared" si="23"/>
        <v>0</v>
      </c>
      <c r="H54" s="5">
        <f t="shared" si="23"/>
        <v>49</v>
      </c>
    </row>
    <row r="55" spans="1:15" ht="6.6" customHeight="1" x14ac:dyDescent="0.25">
      <c r="A55" s="16" t="s">
        <v>7</v>
      </c>
      <c r="B55" s="16"/>
      <c r="C55" s="16"/>
      <c r="D55" s="16"/>
      <c r="E55" s="16"/>
      <c r="F55" s="16"/>
      <c r="G55" s="16"/>
      <c r="H55" s="16"/>
      <c r="I55" s="16"/>
      <c r="J55" s="16"/>
      <c r="K55" s="16"/>
      <c r="L55" s="16"/>
      <c r="M55" s="16"/>
      <c r="N55" s="16"/>
      <c r="O55" s="16"/>
    </row>
    <row r="56" spans="1:15" ht="69.75" x14ac:dyDescent="0.25">
      <c r="A56" s="7" t="s">
        <v>377</v>
      </c>
      <c r="B56" s="2" t="s">
        <v>0</v>
      </c>
      <c r="C56" s="2" t="s">
        <v>177</v>
      </c>
      <c r="D56" s="2" t="s">
        <v>528</v>
      </c>
      <c r="E56" s="2" t="s">
        <v>178</v>
      </c>
      <c r="F56" s="2" t="s">
        <v>529</v>
      </c>
      <c r="G56" s="2" t="s">
        <v>3</v>
      </c>
      <c r="H56" s="2" t="s">
        <v>4</v>
      </c>
      <c r="I56" s="2" t="s">
        <v>5</v>
      </c>
    </row>
    <row r="57" spans="1:15" x14ac:dyDescent="0.25">
      <c r="A57" s="1" t="s">
        <v>163</v>
      </c>
      <c r="B57" s="1" t="s">
        <v>7</v>
      </c>
      <c r="C57" s="1" t="s">
        <v>8</v>
      </c>
      <c r="D57" s="1" t="s">
        <v>11</v>
      </c>
      <c r="E57" s="1" t="s">
        <v>8</v>
      </c>
      <c r="F57" s="1" t="s">
        <v>11</v>
      </c>
      <c r="G57" s="1" t="s">
        <v>13</v>
      </c>
      <c r="H57" s="1" t="s">
        <v>7</v>
      </c>
      <c r="I57" s="1" t="s">
        <v>7</v>
      </c>
    </row>
    <row r="58" spans="1:15" x14ac:dyDescent="0.25">
      <c r="A58" s="1" t="s">
        <v>21</v>
      </c>
      <c r="B58" s="5">
        <f>SUM(C58,E58,G58:I58)</f>
        <v>500</v>
      </c>
      <c r="C58" s="8">
        <f t="shared" ref="C58" si="24">SUM(D58)</f>
        <v>192</v>
      </c>
      <c r="D58" s="8">
        <v>192</v>
      </c>
      <c r="E58" s="8">
        <f t="shared" ref="E58" si="25">SUM(F58)</f>
        <v>208</v>
      </c>
      <c r="F58" s="8">
        <v>208</v>
      </c>
      <c r="G58" s="8">
        <v>1</v>
      </c>
      <c r="H58" s="8">
        <v>0</v>
      </c>
      <c r="I58" s="8">
        <v>99</v>
      </c>
    </row>
    <row r="59" spans="1:15" x14ac:dyDescent="0.25">
      <c r="A59" s="1" t="s">
        <v>106</v>
      </c>
      <c r="B59" s="5">
        <f t="shared" ref="B59:I59" si="26">SUM(B58)</f>
        <v>500</v>
      </c>
      <c r="C59" s="5">
        <f t="shared" si="26"/>
        <v>192</v>
      </c>
      <c r="D59" s="5">
        <f t="shared" si="26"/>
        <v>192</v>
      </c>
      <c r="E59" s="5">
        <f t="shared" si="26"/>
        <v>208</v>
      </c>
      <c r="F59" s="5">
        <f t="shared" si="26"/>
        <v>208</v>
      </c>
      <c r="G59" s="5">
        <f t="shared" si="26"/>
        <v>1</v>
      </c>
      <c r="H59" s="5">
        <f t="shared" si="26"/>
        <v>0</v>
      </c>
      <c r="I59" s="5">
        <f t="shared" si="26"/>
        <v>99</v>
      </c>
    </row>
    <row r="60" spans="1:15" ht="6.6" customHeight="1" x14ac:dyDescent="0.25">
      <c r="A60" s="16" t="s">
        <v>7</v>
      </c>
      <c r="B60" s="16"/>
      <c r="C60" s="16"/>
      <c r="D60" s="16"/>
      <c r="E60" s="16"/>
      <c r="F60" s="16"/>
      <c r="G60" s="16"/>
      <c r="H60" s="16"/>
      <c r="I60" s="16"/>
      <c r="J60" s="16"/>
      <c r="K60" s="16"/>
      <c r="L60" s="16"/>
      <c r="M60" s="16"/>
      <c r="N60" s="16"/>
      <c r="O60" s="16"/>
    </row>
    <row r="61" spans="1:15" ht="79.5" x14ac:dyDescent="0.25">
      <c r="A61" s="7" t="s">
        <v>378</v>
      </c>
      <c r="B61" s="2" t="s">
        <v>0</v>
      </c>
      <c r="C61" s="2" t="s">
        <v>179</v>
      </c>
      <c r="D61" s="2" t="s">
        <v>527</v>
      </c>
      <c r="E61" s="2" t="s">
        <v>3</v>
      </c>
      <c r="F61" s="2" t="s">
        <v>4</v>
      </c>
      <c r="G61" s="2" t="s">
        <v>5</v>
      </c>
    </row>
    <row r="62" spans="1:15" x14ac:dyDescent="0.25">
      <c r="A62" s="1" t="s">
        <v>6</v>
      </c>
      <c r="B62" s="1" t="s">
        <v>7</v>
      </c>
      <c r="C62" s="1" t="s">
        <v>8</v>
      </c>
      <c r="D62" s="1" t="s">
        <v>11</v>
      </c>
      <c r="E62" s="1" t="s">
        <v>13</v>
      </c>
      <c r="F62" s="1" t="s">
        <v>7</v>
      </c>
      <c r="G62" s="1" t="s">
        <v>7</v>
      </c>
    </row>
    <row r="63" spans="1:15" x14ac:dyDescent="0.25">
      <c r="A63" s="1" t="s">
        <v>21</v>
      </c>
      <c r="B63" s="5">
        <f>SUM(C63,E63:G63)</f>
        <v>250</v>
      </c>
      <c r="C63" s="8">
        <f t="shared" ref="C63" si="27">SUM(D63)</f>
        <v>211</v>
      </c>
      <c r="D63" s="8">
        <v>211</v>
      </c>
      <c r="E63" s="8">
        <v>1</v>
      </c>
      <c r="F63" s="8">
        <v>0</v>
      </c>
      <c r="G63" s="8">
        <v>38</v>
      </c>
    </row>
    <row r="64" spans="1:15" x14ac:dyDescent="0.25">
      <c r="A64" s="1" t="s">
        <v>106</v>
      </c>
      <c r="B64" s="5">
        <f t="shared" ref="B64:G64" si="28">SUM(B63)</f>
        <v>250</v>
      </c>
      <c r="C64" s="5">
        <f t="shared" si="28"/>
        <v>211</v>
      </c>
      <c r="D64" s="5">
        <f t="shared" si="28"/>
        <v>211</v>
      </c>
      <c r="E64" s="5">
        <f t="shared" si="28"/>
        <v>1</v>
      </c>
      <c r="F64" s="5">
        <f t="shared" si="28"/>
        <v>0</v>
      </c>
      <c r="G64" s="5">
        <f t="shared" si="28"/>
        <v>38</v>
      </c>
    </row>
    <row r="65" spans="1:16" ht="6.6" customHeight="1" x14ac:dyDescent="0.25">
      <c r="A65" s="16" t="s">
        <v>7</v>
      </c>
      <c r="B65" s="16"/>
      <c r="C65" s="16"/>
      <c r="D65" s="16"/>
      <c r="E65" s="16"/>
      <c r="F65" s="16"/>
      <c r="G65" s="16"/>
      <c r="H65" s="16"/>
      <c r="I65" s="16"/>
      <c r="J65" s="16"/>
      <c r="K65" s="16"/>
      <c r="L65" s="16"/>
      <c r="M65" s="16"/>
      <c r="N65" s="16"/>
      <c r="O65" s="16"/>
    </row>
    <row r="66" spans="1:16" ht="90" x14ac:dyDescent="0.25">
      <c r="A66" s="7" t="s">
        <v>379</v>
      </c>
      <c r="B66" s="2" t="s">
        <v>0</v>
      </c>
      <c r="C66" s="2" t="s">
        <v>180</v>
      </c>
      <c r="D66" s="2" t="s">
        <v>525</v>
      </c>
      <c r="E66" s="2" t="s">
        <v>181</v>
      </c>
      <c r="F66" s="2" t="s">
        <v>526</v>
      </c>
      <c r="G66" s="2" t="s">
        <v>181</v>
      </c>
      <c r="H66" s="2" t="s">
        <v>618</v>
      </c>
      <c r="I66" s="2" t="s">
        <v>3</v>
      </c>
      <c r="J66" s="2" t="s">
        <v>4</v>
      </c>
      <c r="K66" s="2" t="s">
        <v>5</v>
      </c>
    </row>
    <row r="67" spans="1:16" x14ac:dyDescent="0.25">
      <c r="A67" s="1" t="s">
        <v>163</v>
      </c>
      <c r="B67" s="1" t="s">
        <v>7</v>
      </c>
      <c r="C67" s="1" t="s">
        <v>8</v>
      </c>
      <c r="D67" s="1" t="s">
        <v>11</v>
      </c>
      <c r="E67" s="1" t="s">
        <v>8</v>
      </c>
      <c r="F67" s="1" t="s">
        <v>11</v>
      </c>
      <c r="G67" s="1" t="s">
        <v>12</v>
      </c>
      <c r="H67" s="1" t="s">
        <v>13</v>
      </c>
      <c r="I67" s="1" t="s">
        <v>13</v>
      </c>
      <c r="J67" s="1" t="s">
        <v>7</v>
      </c>
      <c r="K67" s="1" t="s">
        <v>7</v>
      </c>
    </row>
    <row r="68" spans="1:16" x14ac:dyDescent="0.25">
      <c r="A68" s="1" t="s">
        <v>22</v>
      </c>
      <c r="B68" s="10">
        <f>SUM(C68,E68,H68:K68)</f>
        <v>524</v>
      </c>
      <c r="C68" s="12">
        <f t="shared" ref="C68:C71" si="29">SUM(D68)</f>
        <v>158</v>
      </c>
      <c r="D68" s="12">
        <v>158</v>
      </c>
      <c r="E68" s="12">
        <f t="shared" ref="E68:E71" si="30">SUM(F68:G68)</f>
        <v>164</v>
      </c>
      <c r="F68" s="12">
        <v>130</v>
      </c>
      <c r="G68" s="12">
        <v>34</v>
      </c>
      <c r="H68" s="12">
        <v>9</v>
      </c>
      <c r="I68" s="12">
        <v>7</v>
      </c>
      <c r="J68" s="12">
        <v>0</v>
      </c>
      <c r="K68" s="12">
        <v>186</v>
      </c>
      <c r="P68" s="15"/>
    </row>
    <row r="69" spans="1:16" x14ac:dyDescent="0.25">
      <c r="A69" s="1" t="s">
        <v>23</v>
      </c>
      <c r="B69" s="10">
        <f t="shared" ref="B69:B71" si="31">SUM(C69,E69,H69:K69)</f>
        <v>672</v>
      </c>
      <c r="C69" s="12">
        <f t="shared" si="29"/>
        <v>180</v>
      </c>
      <c r="D69" s="12">
        <v>180</v>
      </c>
      <c r="E69" s="12">
        <f t="shared" si="30"/>
        <v>197</v>
      </c>
      <c r="F69" s="12">
        <v>152</v>
      </c>
      <c r="G69" s="12">
        <v>45</v>
      </c>
      <c r="H69" s="12">
        <v>13</v>
      </c>
      <c r="I69" s="12">
        <v>7</v>
      </c>
      <c r="J69" s="12">
        <v>0</v>
      </c>
      <c r="K69" s="12">
        <v>275</v>
      </c>
      <c r="P69" s="9"/>
    </row>
    <row r="70" spans="1:16" x14ac:dyDescent="0.25">
      <c r="A70" s="1" t="s">
        <v>24</v>
      </c>
      <c r="B70" s="10">
        <f t="shared" si="31"/>
        <v>214</v>
      </c>
      <c r="C70" s="12">
        <f t="shared" si="29"/>
        <v>61</v>
      </c>
      <c r="D70" s="12">
        <v>61</v>
      </c>
      <c r="E70" s="12">
        <f t="shared" si="30"/>
        <v>79</v>
      </c>
      <c r="F70" s="12">
        <v>61</v>
      </c>
      <c r="G70" s="12">
        <v>18</v>
      </c>
      <c r="H70" s="12">
        <v>6</v>
      </c>
      <c r="I70" s="12">
        <v>0</v>
      </c>
      <c r="J70" s="12">
        <v>0</v>
      </c>
      <c r="K70" s="12">
        <v>68</v>
      </c>
      <c r="P70" s="9"/>
    </row>
    <row r="71" spans="1:16" x14ac:dyDescent="0.25">
      <c r="A71" s="1" t="s">
        <v>25</v>
      </c>
      <c r="B71" s="10">
        <f t="shared" si="31"/>
        <v>102</v>
      </c>
      <c r="C71" s="12">
        <f t="shared" si="29"/>
        <v>25</v>
      </c>
      <c r="D71" s="12">
        <v>25</v>
      </c>
      <c r="E71" s="12">
        <f t="shared" si="30"/>
        <v>37</v>
      </c>
      <c r="F71" s="12">
        <v>30</v>
      </c>
      <c r="G71" s="12">
        <v>7</v>
      </c>
      <c r="H71" s="12">
        <v>5</v>
      </c>
      <c r="I71" s="12">
        <v>0</v>
      </c>
      <c r="J71" s="12">
        <v>0</v>
      </c>
      <c r="K71" s="12">
        <v>35</v>
      </c>
      <c r="P71" s="15"/>
    </row>
    <row r="72" spans="1:16" x14ac:dyDescent="0.25">
      <c r="A72" s="1" t="s">
        <v>106</v>
      </c>
      <c r="B72" s="10">
        <f t="shared" ref="B72:K72" si="32">SUM(B68:B71)</f>
        <v>1512</v>
      </c>
      <c r="C72" s="10">
        <f t="shared" si="32"/>
        <v>424</v>
      </c>
      <c r="D72" s="10">
        <f t="shared" si="32"/>
        <v>424</v>
      </c>
      <c r="E72" s="10">
        <f t="shared" si="32"/>
        <v>477</v>
      </c>
      <c r="F72" s="10">
        <f t="shared" si="32"/>
        <v>373</v>
      </c>
      <c r="G72" s="10">
        <f t="shared" si="32"/>
        <v>104</v>
      </c>
      <c r="H72" s="10">
        <f t="shared" si="32"/>
        <v>33</v>
      </c>
      <c r="I72" s="10">
        <f t="shared" si="32"/>
        <v>14</v>
      </c>
      <c r="J72" s="10">
        <f t="shared" si="32"/>
        <v>0</v>
      </c>
      <c r="K72" s="10">
        <f t="shared" si="32"/>
        <v>564</v>
      </c>
    </row>
    <row r="73" spans="1:16" ht="6.6" customHeight="1" x14ac:dyDescent="0.25">
      <c r="A73" s="16" t="s">
        <v>7</v>
      </c>
      <c r="B73" s="16"/>
      <c r="C73" s="16"/>
      <c r="D73" s="16"/>
      <c r="E73" s="16"/>
      <c r="F73" s="16"/>
      <c r="G73" s="16"/>
      <c r="H73" s="16"/>
      <c r="I73" s="16"/>
      <c r="J73" s="16"/>
      <c r="K73" s="16"/>
      <c r="L73" s="16"/>
      <c r="M73" s="16"/>
      <c r="N73" s="16"/>
      <c r="O73" s="16"/>
    </row>
    <row r="74" spans="1:16" ht="87.75" x14ac:dyDescent="0.25">
      <c r="A74" s="7" t="s">
        <v>380</v>
      </c>
      <c r="B74" s="2" t="s">
        <v>0</v>
      </c>
      <c r="C74" s="2" t="s">
        <v>182</v>
      </c>
      <c r="D74" s="2" t="s">
        <v>524</v>
      </c>
      <c r="E74" s="2" t="s">
        <v>3</v>
      </c>
      <c r="F74" s="2" t="s">
        <v>4</v>
      </c>
      <c r="G74" s="2" t="s">
        <v>5</v>
      </c>
    </row>
    <row r="75" spans="1:16" x14ac:dyDescent="0.25">
      <c r="A75" s="1" t="s">
        <v>6</v>
      </c>
      <c r="B75" s="1" t="s">
        <v>7</v>
      </c>
      <c r="C75" s="1" t="s">
        <v>8</v>
      </c>
      <c r="D75" s="1" t="s">
        <v>11</v>
      </c>
      <c r="E75" s="1" t="s">
        <v>13</v>
      </c>
      <c r="F75" s="1" t="s">
        <v>7</v>
      </c>
      <c r="G75" s="1" t="s">
        <v>7</v>
      </c>
    </row>
    <row r="76" spans="1:16" x14ac:dyDescent="0.25">
      <c r="A76" s="1" t="s">
        <v>26</v>
      </c>
      <c r="B76" s="5">
        <f>SUM(C76,E76:G76)</f>
        <v>144</v>
      </c>
      <c r="C76" s="8">
        <f t="shared" ref="C76" si="33">SUM(D76)</f>
        <v>115</v>
      </c>
      <c r="D76" s="8">
        <v>115</v>
      </c>
      <c r="E76" s="8">
        <v>2</v>
      </c>
      <c r="F76" s="8">
        <v>0</v>
      </c>
      <c r="G76" s="8">
        <v>27</v>
      </c>
    </row>
    <row r="77" spans="1:16" x14ac:dyDescent="0.25">
      <c r="A77" s="1" t="s">
        <v>106</v>
      </c>
      <c r="B77" s="5">
        <f t="shared" ref="B77:G77" si="34">SUM(B76)</f>
        <v>144</v>
      </c>
      <c r="C77" s="5">
        <f t="shared" si="34"/>
        <v>115</v>
      </c>
      <c r="D77" s="5">
        <f t="shared" si="34"/>
        <v>115</v>
      </c>
      <c r="E77" s="5">
        <f t="shared" si="34"/>
        <v>2</v>
      </c>
      <c r="F77" s="5">
        <f t="shared" si="34"/>
        <v>0</v>
      </c>
      <c r="G77" s="5">
        <f t="shared" si="34"/>
        <v>27</v>
      </c>
    </row>
    <row r="78" spans="1:16" ht="54" customHeight="1" x14ac:dyDescent="0.25">
      <c r="A78" s="16" t="s">
        <v>7</v>
      </c>
      <c r="B78" s="16"/>
      <c r="C78" s="16"/>
      <c r="D78" s="16"/>
      <c r="E78" s="16"/>
      <c r="F78" s="16"/>
      <c r="G78" s="16"/>
      <c r="H78" s="16"/>
      <c r="I78" s="16"/>
      <c r="J78" s="16"/>
      <c r="K78" s="16"/>
      <c r="L78" s="16"/>
      <c r="M78" s="16"/>
      <c r="N78" s="16"/>
      <c r="O78" s="16"/>
    </row>
    <row r="79" spans="1:16" ht="79.5" x14ac:dyDescent="0.25">
      <c r="A79" s="7" t="s">
        <v>382</v>
      </c>
      <c r="B79" s="2" t="s">
        <v>0</v>
      </c>
      <c r="C79" s="2" t="s">
        <v>183</v>
      </c>
      <c r="D79" s="2" t="s">
        <v>522</v>
      </c>
      <c r="E79" s="2" t="s">
        <v>3</v>
      </c>
      <c r="F79" s="2" t="s">
        <v>4</v>
      </c>
      <c r="G79" s="2" t="s">
        <v>5</v>
      </c>
    </row>
    <row r="80" spans="1:16" x14ac:dyDescent="0.25">
      <c r="A80" s="1" t="s">
        <v>6</v>
      </c>
      <c r="B80" s="1" t="s">
        <v>7</v>
      </c>
      <c r="C80" s="1" t="s">
        <v>8</v>
      </c>
      <c r="D80" s="1" t="s">
        <v>11</v>
      </c>
      <c r="E80" s="1" t="s">
        <v>13</v>
      </c>
      <c r="F80" s="1" t="s">
        <v>7</v>
      </c>
      <c r="G80" s="1" t="s">
        <v>7</v>
      </c>
    </row>
    <row r="81" spans="1:15" x14ac:dyDescent="0.25">
      <c r="A81" s="1" t="s">
        <v>26</v>
      </c>
      <c r="B81" s="5">
        <f>SUM(C81,E81:G81)</f>
        <v>144</v>
      </c>
      <c r="C81" s="8">
        <f t="shared" ref="C81" si="35">SUM(D81)</f>
        <v>121</v>
      </c>
      <c r="D81" s="8">
        <v>121</v>
      </c>
      <c r="E81" s="8">
        <v>1</v>
      </c>
      <c r="F81" s="8">
        <v>0</v>
      </c>
      <c r="G81" s="8">
        <v>22</v>
      </c>
    </row>
    <row r="82" spans="1:15" x14ac:dyDescent="0.25">
      <c r="A82" s="1" t="s">
        <v>106</v>
      </c>
      <c r="B82" s="5">
        <f t="shared" ref="B82:G82" si="36">SUM(B81)</f>
        <v>144</v>
      </c>
      <c r="C82" s="5">
        <f t="shared" si="36"/>
        <v>121</v>
      </c>
      <c r="D82" s="5">
        <f t="shared" si="36"/>
        <v>121</v>
      </c>
      <c r="E82" s="5">
        <f t="shared" si="36"/>
        <v>1</v>
      </c>
      <c r="F82" s="5">
        <f t="shared" si="36"/>
        <v>0</v>
      </c>
      <c r="G82" s="5">
        <f t="shared" si="36"/>
        <v>22</v>
      </c>
    </row>
    <row r="83" spans="1:15" ht="6.6" customHeight="1" x14ac:dyDescent="0.25">
      <c r="A83" s="16" t="s">
        <v>7</v>
      </c>
      <c r="B83" s="16"/>
      <c r="C83" s="16"/>
      <c r="D83" s="16"/>
      <c r="E83" s="16"/>
      <c r="F83" s="16"/>
      <c r="G83" s="16"/>
      <c r="H83" s="16"/>
      <c r="I83" s="16"/>
      <c r="J83" s="16"/>
      <c r="K83" s="16"/>
      <c r="L83" s="16"/>
      <c r="M83" s="16"/>
      <c r="N83" s="16"/>
      <c r="O83" s="16"/>
    </row>
    <row r="84" spans="1:15" ht="96.75" x14ac:dyDescent="0.25">
      <c r="A84" s="7" t="s">
        <v>381</v>
      </c>
      <c r="B84" s="2" t="s">
        <v>0</v>
      </c>
      <c r="C84" s="2" t="s">
        <v>184</v>
      </c>
      <c r="D84" s="2" t="s">
        <v>521</v>
      </c>
      <c r="E84" s="2" t="s">
        <v>520</v>
      </c>
      <c r="F84" s="2" t="s">
        <v>519</v>
      </c>
      <c r="G84" s="2" t="s">
        <v>3</v>
      </c>
      <c r="H84" s="2" t="s">
        <v>4</v>
      </c>
      <c r="I84" s="2" t="s">
        <v>5</v>
      </c>
    </row>
    <row r="85" spans="1:15" x14ac:dyDescent="0.25">
      <c r="A85" s="1" t="s">
        <v>163</v>
      </c>
      <c r="B85" s="1" t="s">
        <v>7</v>
      </c>
      <c r="C85" s="1" t="s">
        <v>8</v>
      </c>
      <c r="D85" s="1" t="s">
        <v>11</v>
      </c>
      <c r="E85" s="1" t="s">
        <v>13</v>
      </c>
      <c r="F85" s="1" t="s">
        <v>13</v>
      </c>
      <c r="G85" s="1" t="s">
        <v>13</v>
      </c>
      <c r="H85" s="1" t="s">
        <v>7</v>
      </c>
      <c r="I85" s="1" t="s">
        <v>7</v>
      </c>
    </row>
    <row r="86" spans="1:15" x14ac:dyDescent="0.25">
      <c r="A86" s="1" t="s">
        <v>26</v>
      </c>
      <c r="B86" s="5">
        <f>SUM(C86,E86:I86)</f>
        <v>288</v>
      </c>
      <c r="C86" s="8">
        <f t="shared" ref="C86" si="37">SUM(D86)</f>
        <v>108</v>
      </c>
      <c r="D86" s="8">
        <v>108</v>
      </c>
      <c r="E86" s="8">
        <v>17</v>
      </c>
      <c r="F86" s="8">
        <v>5</v>
      </c>
      <c r="G86" s="8">
        <v>2</v>
      </c>
      <c r="H86" s="8">
        <v>0</v>
      </c>
      <c r="I86" s="8">
        <v>156</v>
      </c>
    </row>
    <row r="87" spans="1:15" x14ac:dyDescent="0.25">
      <c r="A87" s="1" t="s">
        <v>106</v>
      </c>
      <c r="B87" s="5">
        <f t="shared" ref="B87:I87" si="38">SUM(B86)</f>
        <v>288</v>
      </c>
      <c r="C87" s="5">
        <f t="shared" si="38"/>
        <v>108</v>
      </c>
      <c r="D87" s="5">
        <f t="shared" si="38"/>
        <v>108</v>
      </c>
      <c r="E87" s="5">
        <f t="shared" si="38"/>
        <v>17</v>
      </c>
      <c r="F87" s="5">
        <f t="shared" si="38"/>
        <v>5</v>
      </c>
      <c r="G87" s="5">
        <f t="shared" si="38"/>
        <v>2</v>
      </c>
      <c r="H87" s="5">
        <f t="shared" si="38"/>
        <v>0</v>
      </c>
      <c r="I87" s="5">
        <f t="shared" si="38"/>
        <v>156</v>
      </c>
    </row>
    <row r="88" spans="1:15" ht="6.6" customHeight="1" x14ac:dyDescent="0.25">
      <c r="A88" s="16" t="s">
        <v>7</v>
      </c>
      <c r="B88" s="16"/>
      <c r="C88" s="16"/>
      <c r="D88" s="16"/>
      <c r="E88" s="16"/>
      <c r="F88" s="16"/>
      <c r="G88" s="16"/>
      <c r="H88" s="16"/>
      <c r="I88" s="16"/>
      <c r="J88" s="16"/>
      <c r="K88" s="16"/>
      <c r="L88" s="16"/>
      <c r="M88" s="16"/>
      <c r="N88" s="16"/>
      <c r="O88" s="16"/>
    </row>
    <row r="89" spans="1:15" ht="101.25" x14ac:dyDescent="0.25">
      <c r="A89" s="7" t="s">
        <v>383</v>
      </c>
      <c r="B89" s="2" t="s">
        <v>0</v>
      </c>
      <c r="C89" s="2" t="s">
        <v>185</v>
      </c>
      <c r="D89" s="2" t="s">
        <v>523</v>
      </c>
      <c r="E89" s="2" t="s">
        <v>615</v>
      </c>
      <c r="F89" s="2" t="s">
        <v>3</v>
      </c>
      <c r="G89" s="2" t="s">
        <v>4</v>
      </c>
      <c r="H89" s="2" t="s">
        <v>5</v>
      </c>
    </row>
    <row r="90" spans="1:15" x14ac:dyDescent="0.25">
      <c r="A90" s="1" t="s">
        <v>6</v>
      </c>
      <c r="B90" s="1" t="s">
        <v>7</v>
      </c>
      <c r="C90" s="1" t="s">
        <v>8</v>
      </c>
      <c r="D90" s="1" t="s">
        <v>11</v>
      </c>
      <c r="E90" s="1" t="s">
        <v>13</v>
      </c>
      <c r="F90" s="1" t="s">
        <v>13</v>
      </c>
      <c r="G90" s="1" t="s">
        <v>7</v>
      </c>
      <c r="H90" s="1" t="s">
        <v>7</v>
      </c>
    </row>
    <row r="91" spans="1:15" x14ac:dyDescent="0.25">
      <c r="A91" s="1" t="s">
        <v>26</v>
      </c>
      <c r="B91" s="5">
        <f>SUM(C91,E91:H91)</f>
        <v>144</v>
      </c>
      <c r="C91" s="8">
        <f t="shared" ref="C91" si="39">SUM(D91)</f>
        <v>101</v>
      </c>
      <c r="D91" s="8">
        <v>101</v>
      </c>
      <c r="E91" s="8">
        <v>20</v>
      </c>
      <c r="F91" s="8">
        <v>1</v>
      </c>
      <c r="G91" s="8">
        <v>0</v>
      </c>
      <c r="H91" s="8">
        <v>22</v>
      </c>
    </row>
    <row r="92" spans="1:15" x14ac:dyDescent="0.25">
      <c r="A92" s="1" t="s">
        <v>106</v>
      </c>
      <c r="B92" s="5">
        <f t="shared" ref="B92:H92" si="40">SUM(B91)</f>
        <v>144</v>
      </c>
      <c r="C92" s="5">
        <f t="shared" si="40"/>
        <v>101</v>
      </c>
      <c r="D92" s="5">
        <f t="shared" si="40"/>
        <v>101</v>
      </c>
      <c r="E92" s="5">
        <f t="shared" si="40"/>
        <v>20</v>
      </c>
      <c r="F92" s="5">
        <f t="shared" si="40"/>
        <v>1</v>
      </c>
      <c r="G92" s="5">
        <f t="shared" si="40"/>
        <v>0</v>
      </c>
      <c r="H92" s="5">
        <f t="shared" si="40"/>
        <v>22</v>
      </c>
    </row>
    <row r="93" spans="1:15" ht="6.6" customHeight="1" x14ac:dyDescent="0.25">
      <c r="A93" s="16" t="s">
        <v>7</v>
      </c>
      <c r="B93" s="16"/>
      <c r="C93" s="16"/>
      <c r="D93" s="16"/>
      <c r="E93" s="16"/>
      <c r="F93" s="16"/>
      <c r="G93" s="16"/>
      <c r="H93" s="16"/>
      <c r="I93" s="16"/>
      <c r="J93" s="16"/>
      <c r="K93" s="16"/>
      <c r="L93" s="16"/>
      <c r="M93" s="16"/>
      <c r="N93" s="16"/>
      <c r="O93" s="16"/>
    </row>
    <row r="94" spans="1:15" ht="107.25" x14ac:dyDescent="0.25">
      <c r="A94" s="7" t="s">
        <v>384</v>
      </c>
      <c r="B94" s="2" t="s">
        <v>0</v>
      </c>
      <c r="C94" s="2" t="s">
        <v>186</v>
      </c>
      <c r="D94" s="2" t="s">
        <v>533</v>
      </c>
      <c r="E94" s="2" t="s">
        <v>187</v>
      </c>
      <c r="F94" s="2" t="s">
        <v>534</v>
      </c>
      <c r="G94" s="2" t="s">
        <v>3</v>
      </c>
      <c r="H94" s="2" t="s">
        <v>4</v>
      </c>
      <c r="I94" s="2" t="s">
        <v>5</v>
      </c>
    </row>
    <row r="95" spans="1:15" x14ac:dyDescent="0.25">
      <c r="A95" s="1" t="s">
        <v>163</v>
      </c>
      <c r="B95" s="1" t="s">
        <v>7</v>
      </c>
      <c r="C95" s="1" t="s">
        <v>8</v>
      </c>
      <c r="D95" s="1" t="s">
        <v>11</v>
      </c>
      <c r="E95" s="1" t="s">
        <v>8</v>
      </c>
      <c r="F95" s="1" t="s">
        <v>11</v>
      </c>
      <c r="G95" s="1" t="s">
        <v>13</v>
      </c>
      <c r="H95" s="1" t="s">
        <v>7</v>
      </c>
      <c r="I95" s="1" t="s">
        <v>7</v>
      </c>
    </row>
    <row r="96" spans="1:15" x14ac:dyDescent="0.25">
      <c r="A96" s="1" t="s">
        <v>27</v>
      </c>
      <c r="B96" s="5">
        <f>SUM(C96,E96,G96:I96)</f>
        <v>422</v>
      </c>
      <c r="C96" s="8">
        <f t="shared" ref="C96" si="41">SUM(D96)</f>
        <v>185</v>
      </c>
      <c r="D96" s="8">
        <v>185</v>
      </c>
      <c r="E96" s="8">
        <f t="shared" ref="E96" si="42">SUM(F96)</f>
        <v>190</v>
      </c>
      <c r="F96" s="8">
        <v>190</v>
      </c>
      <c r="G96" s="8">
        <v>0</v>
      </c>
      <c r="H96" s="8">
        <v>0</v>
      </c>
      <c r="I96" s="8">
        <v>47</v>
      </c>
    </row>
    <row r="97" spans="1:15" x14ac:dyDescent="0.25">
      <c r="A97" s="1" t="s">
        <v>106</v>
      </c>
      <c r="B97" s="5">
        <f t="shared" ref="B97:I97" si="43">SUM(B96)</f>
        <v>422</v>
      </c>
      <c r="C97" s="5">
        <f t="shared" si="43"/>
        <v>185</v>
      </c>
      <c r="D97" s="5">
        <f t="shared" si="43"/>
        <v>185</v>
      </c>
      <c r="E97" s="5">
        <f t="shared" si="43"/>
        <v>190</v>
      </c>
      <c r="F97" s="5">
        <f t="shared" si="43"/>
        <v>190</v>
      </c>
      <c r="G97" s="5">
        <f t="shared" si="43"/>
        <v>0</v>
      </c>
      <c r="H97" s="5">
        <f t="shared" si="43"/>
        <v>0</v>
      </c>
      <c r="I97" s="5">
        <f t="shared" si="43"/>
        <v>47</v>
      </c>
    </row>
    <row r="98" spans="1:15" ht="6.6" customHeight="1" x14ac:dyDescent="0.25">
      <c r="A98" s="16" t="s">
        <v>7</v>
      </c>
      <c r="B98" s="16"/>
      <c r="C98" s="16"/>
      <c r="D98" s="16"/>
      <c r="E98" s="16"/>
      <c r="F98" s="16"/>
      <c r="G98" s="16"/>
      <c r="H98" s="16"/>
      <c r="I98" s="16"/>
      <c r="J98" s="16"/>
      <c r="K98" s="16"/>
      <c r="L98" s="16"/>
      <c r="M98" s="16"/>
      <c r="N98" s="16"/>
      <c r="O98" s="16"/>
    </row>
    <row r="99" spans="1:15" ht="66.75" x14ac:dyDescent="0.25">
      <c r="A99" s="7" t="s">
        <v>385</v>
      </c>
      <c r="B99" s="2" t="s">
        <v>0</v>
      </c>
      <c r="C99" s="2" t="s">
        <v>188</v>
      </c>
      <c r="D99" s="2" t="s">
        <v>532</v>
      </c>
      <c r="E99" s="2" t="s">
        <v>3</v>
      </c>
      <c r="F99" s="2" t="s">
        <v>4</v>
      </c>
      <c r="G99" s="2" t="s">
        <v>5</v>
      </c>
    </row>
    <row r="100" spans="1:15" x14ac:dyDescent="0.25">
      <c r="A100" s="1" t="s">
        <v>6</v>
      </c>
      <c r="B100" s="1" t="s">
        <v>7</v>
      </c>
      <c r="C100" s="1" t="s">
        <v>8</v>
      </c>
      <c r="D100" s="1" t="s">
        <v>11</v>
      </c>
      <c r="E100" s="1" t="s">
        <v>13</v>
      </c>
      <c r="F100" s="1" t="s">
        <v>7</v>
      </c>
      <c r="G100" s="1" t="s">
        <v>7</v>
      </c>
    </row>
    <row r="101" spans="1:15" x14ac:dyDescent="0.25">
      <c r="A101" s="1" t="s">
        <v>27</v>
      </c>
      <c r="B101" s="5">
        <f>SUM(C101,E101:G101)</f>
        <v>211</v>
      </c>
      <c r="C101" s="8">
        <f t="shared" ref="C101" si="44">SUM(D101)</f>
        <v>190</v>
      </c>
      <c r="D101" s="8">
        <v>190</v>
      </c>
      <c r="E101" s="8">
        <v>0</v>
      </c>
      <c r="F101" s="8">
        <v>0</v>
      </c>
      <c r="G101" s="8">
        <v>21</v>
      </c>
    </row>
    <row r="102" spans="1:15" x14ac:dyDescent="0.25">
      <c r="A102" s="1" t="s">
        <v>106</v>
      </c>
      <c r="B102" s="5">
        <f t="shared" ref="B102:G102" si="45">SUM(B101)</f>
        <v>211</v>
      </c>
      <c r="C102" s="5">
        <f t="shared" si="45"/>
        <v>190</v>
      </c>
      <c r="D102" s="5">
        <f t="shared" si="45"/>
        <v>190</v>
      </c>
      <c r="E102" s="5">
        <f t="shared" si="45"/>
        <v>0</v>
      </c>
      <c r="F102" s="5">
        <f t="shared" si="45"/>
        <v>0</v>
      </c>
      <c r="G102" s="5">
        <f t="shared" si="45"/>
        <v>21</v>
      </c>
    </row>
    <row r="103" spans="1:15" ht="6.6" customHeight="1" x14ac:dyDescent="0.25">
      <c r="A103" s="16" t="s">
        <v>7</v>
      </c>
      <c r="B103" s="16"/>
      <c r="C103" s="16"/>
      <c r="D103" s="16"/>
      <c r="E103" s="16"/>
      <c r="F103" s="16"/>
      <c r="G103" s="16"/>
      <c r="H103" s="16"/>
      <c r="I103" s="16"/>
      <c r="J103" s="16"/>
      <c r="K103" s="16"/>
      <c r="L103" s="16"/>
      <c r="M103" s="16"/>
      <c r="N103" s="16"/>
      <c r="O103" s="16"/>
    </row>
    <row r="104" spans="1:15" ht="79.5" x14ac:dyDescent="0.25">
      <c r="A104" s="7" t="s">
        <v>386</v>
      </c>
      <c r="B104" s="2" t="s">
        <v>0</v>
      </c>
      <c r="C104" s="2" t="s">
        <v>189</v>
      </c>
      <c r="D104" s="2" t="s">
        <v>536</v>
      </c>
      <c r="E104" s="2" t="s">
        <v>3</v>
      </c>
      <c r="F104" s="2" t="s">
        <v>4</v>
      </c>
      <c r="G104" s="2" t="s">
        <v>5</v>
      </c>
    </row>
    <row r="105" spans="1:15" x14ac:dyDescent="0.25">
      <c r="A105" s="1" t="s">
        <v>6</v>
      </c>
      <c r="B105" s="1" t="s">
        <v>7</v>
      </c>
      <c r="C105" s="1" t="s">
        <v>8</v>
      </c>
      <c r="D105" s="1" t="s">
        <v>11</v>
      </c>
      <c r="E105" s="1" t="s">
        <v>13</v>
      </c>
      <c r="F105" s="1" t="s">
        <v>7</v>
      </c>
      <c r="G105" s="1" t="s">
        <v>7</v>
      </c>
    </row>
    <row r="106" spans="1:15" x14ac:dyDescent="0.25">
      <c r="A106" s="1" t="s">
        <v>28</v>
      </c>
      <c r="B106" s="5">
        <f t="shared" ref="B106:B107" si="46">SUM(C106,E106:G106)</f>
        <v>104</v>
      </c>
      <c r="C106" s="8">
        <f t="shared" ref="C106:C107" si="47">SUM(D106)</f>
        <v>77</v>
      </c>
      <c r="D106" s="8">
        <v>77</v>
      </c>
      <c r="E106" s="8">
        <v>4</v>
      </c>
      <c r="F106" s="8">
        <v>0</v>
      </c>
      <c r="G106" s="8">
        <v>23</v>
      </c>
    </row>
    <row r="107" spans="1:15" x14ac:dyDescent="0.25">
      <c r="A107" s="1" t="s">
        <v>29</v>
      </c>
      <c r="B107" s="5">
        <f t="shared" si="46"/>
        <v>124</v>
      </c>
      <c r="C107" s="8">
        <f t="shared" si="47"/>
        <v>80</v>
      </c>
      <c r="D107" s="8">
        <v>80</v>
      </c>
      <c r="E107" s="8">
        <v>1</v>
      </c>
      <c r="F107" s="8">
        <v>0</v>
      </c>
      <c r="G107" s="8">
        <v>43</v>
      </c>
    </row>
    <row r="108" spans="1:15" x14ac:dyDescent="0.25">
      <c r="A108" s="1" t="s">
        <v>106</v>
      </c>
      <c r="B108" s="5">
        <f t="shared" ref="B108:G108" si="48">SUM(B106:B107)</f>
        <v>228</v>
      </c>
      <c r="C108" s="5">
        <f t="shared" si="48"/>
        <v>157</v>
      </c>
      <c r="D108" s="5">
        <f t="shared" si="48"/>
        <v>157</v>
      </c>
      <c r="E108" s="5">
        <f t="shared" si="48"/>
        <v>5</v>
      </c>
      <c r="F108" s="5">
        <f t="shared" si="48"/>
        <v>0</v>
      </c>
      <c r="G108" s="5">
        <f t="shared" si="48"/>
        <v>66</v>
      </c>
    </row>
    <row r="109" spans="1:15" ht="6.6" customHeight="1" x14ac:dyDescent="0.25">
      <c r="A109" s="16" t="s">
        <v>7</v>
      </c>
      <c r="B109" s="16"/>
      <c r="C109" s="16"/>
      <c r="D109" s="16"/>
      <c r="E109" s="16"/>
      <c r="F109" s="16"/>
      <c r="G109" s="16"/>
      <c r="H109" s="16"/>
      <c r="I109" s="16"/>
      <c r="J109" s="16"/>
      <c r="K109" s="16"/>
      <c r="L109" s="16"/>
      <c r="M109" s="16"/>
      <c r="N109" s="16"/>
      <c r="O109" s="16"/>
    </row>
    <row r="110" spans="1:15" ht="108" x14ac:dyDescent="0.25">
      <c r="A110" s="7" t="s">
        <v>387</v>
      </c>
      <c r="B110" s="2" t="s">
        <v>0</v>
      </c>
      <c r="C110" s="2" t="s">
        <v>190</v>
      </c>
      <c r="D110" s="2" t="s">
        <v>535</v>
      </c>
      <c r="E110" s="2" t="s">
        <v>3</v>
      </c>
      <c r="F110" s="2" t="s">
        <v>4</v>
      </c>
      <c r="G110" s="2" t="s">
        <v>5</v>
      </c>
    </row>
    <row r="111" spans="1:15" x14ac:dyDescent="0.25">
      <c r="A111" s="1" t="s">
        <v>6</v>
      </c>
      <c r="B111" s="1" t="s">
        <v>7</v>
      </c>
      <c r="C111" s="1" t="s">
        <v>8</v>
      </c>
      <c r="D111" s="1" t="s">
        <v>11</v>
      </c>
      <c r="E111" s="1" t="s">
        <v>13</v>
      </c>
      <c r="F111" s="1" t="s">
        <v>7</v>
      </c>
      <c r="G111" s="1" t="s">
        <v>7</v>
      </c>
    </row>
    <row r="112" spans="1:15" x14ac:dyDescent="0.25">
      <c r="A112" s="1" t="s">
        <v>28</v>
      </c>
      <c r="B112" s="5">
        <f t="shared" ref="B112:B113" si="49">SUM(C112,E112:G112)</f>
        <v>104</v>
      </c>
      <c r="C112" s="8">
        <f t="shared" ref="C112:C113" si="50">SUM(D112)</f>
        <v>81</v>
      </c>
      <c r="D112" s="8">
        <v>81</v>
      </c>
      <c r="E112" s="8">
        <v>0</v>
      </c>
      <c r="F112" s="8">
        <v>0</v>
      </c>
      <c r="G112" s="8">
        <v>23</v>
      </c>
    </row>
    <row r="113" spans="1:15" x14ac:dyDescent="0.25">
      <c r="A113" s="1" t="s">
        <v>29</v>
      </c>
      <c r="B113" s="5">
        <f t="shared" si="49"/>
        <v>124</v>
      </c>
      <c r="C113" s="8">
        <f t="shared" si="50"/>
        <v>81</v>
      </c>
      <c r="D113" s="8">
        <v>81</v>
      </c>
      <c r="E113" s="8">
        <v>0</v>
      </c>
      <c r="F113" s="8">
        <v>0</v>
      </c>
      <c r="G113" s="8">
        <v>43</v>
      </c>
    </row>
    <row r="114" spans="1:15" x14ac:dyDescent="0.25">
      <c r="A114" s="1" t="s">
        <v>106</v>
      </c>
      <c r="B114" s="5">
        <f t="shared" ref="B114:G114" si="51">SUM(B112:B113)</f>
        <v>228</v>
      </c>
      <c r="C114" s="5">
        <f t="shared" si="51"/>
        <v>162</v>
      </c>
      <c r="D114" s="5">
        <f t="shared" si="51"/>
        <v>162</v>
      </c>
      <c r="E114" s="5">
        <f t="shared" si="51"/>
        <v>0</v>
      </c>
      <c r="F114" s="5">
        <f t="shared" si="51"/>
        <v>0</v>
      </c>
      <c r="G114" s="5">
        <f t="shared" si="51"/>
        <v>66</v>
      </c>
    </row>
    <row r="115" spans="1:15" ht="65.25" customHeight="1" x14ac:dyDescent="0.25">
      <c r="A115" s="16" t="s">
        <v>7</v>
      </c>
      <c r="B115" s="16"/>
      <c r="C115" s="16"/>
      <c r="D115" s="16"/>
      <c r="E115" s="16"/>
      <c r="F115" s="16"/>
      <c r="G115" s="16"/>
      <c r="H115" s="16"/>
      <c r="I115" s="16"/>
      <c r="J115" s="16"/>
      <c r="K115" s="16"/>
      <c r="L115" s="16"/>
      <c r="M115" s="16"/>
      <c r="N115" s="16"/>
      <c r="O115" s="16"/>
    </row>
    <row r="116" spans="1:15" ht="87.75" x14ac:dyDescent="0.25">
      <c r="A116" s="7" t="s">
        <v>388</v>
      </c>
      <c r="B116" s="2" t="s">
        <v>0</v>
      </c>
      <c r="C116" s="2" t="s">
        <v>191</v>
      </c>
      <c r="D116" s="2" t="s">
        <v>538</v>
      </c>
      <c r="E116" s="2" t="s">
        <v>192</v>
      </c>
      <c r="F116" s="2" t="s">
        <v>539</v>
      </c>
      <c r="G116" s="2" t="s">
        <v>192</v>
      </c>
      <c r="H116" s="2" t="s">
        <v>3</v>
      </c>
      <c r="I116" s="2" t="s">
        <v>4</v>
      </c>
      <c r="J116" s="2" t="s">
        <v>5</v>
      </c>
    </row>
    <row r="117" spans="1:15" x14ac:dyDescent="0.25">
      <c r="A117" s="1" t="s">
        <v>163</v>
      </c>
      <c r="B117" s="1" t="s">
        <v>7</v>
      </c>
      <c r="C117" s="1" t="s">
        <v>8</v>
      </c>
      <c r="D117" s="1" t="s">
        <v>9</v>
      </c>
      <c r="E117" s="1" t="s">
        <v>8</v>
      </c>
      <c r="F117" s="1" t="s">
        <v>11</v>
      </c>
      <c r="G117" s="1" t="s">
        <v>12</v>
      </c>
      <c r="H117" s="1" t="s">
        <v>13</v>
      </c>
      <c r="I117" s="1" t="s">
        <v>7</v>
      </c>
      <c r="J117" s="1" t="s">
        <v>7</v>
      </c>
    </row>
    <row r="118" spans="1:15" x14ac:dyDescent="0.25">
      <c r="A118" s="1" t="s">
        <v>28</v>
      </c>
      <c r="B118" s="5">
        <f>SUM(C118,E118,H118:J118)</f>
        <v>208</v>
      </c>
      <c r="C118" s="8">
        <f t="shared" ref="C118:C119" si="52">SUM(D118)</f>
        <v>54</v>
      </c>
      <c r="D118" s="8">
        <v>54</v>
      </c>
      <c r="E118" s="8">
        <f t="shared" ref="E118:E119" si="53">SUM(F118:G118)</f>
        <v>66</v>
      </c>
      <c r="F118" s="8">
        <v>58</v>
      </c>
      <c r="G118" s="8">
        <v>8</v>
      </c>
      <c r="H118" s="8">
        <v>0</v>
      </c>
      <c r="I118" s="8">
        <v>0</v>
      </c>
      <c r="J118" s="8">
        <v>88</v>
      </c>
    </row>
    <row r="119" spans="1:15" x14ac:dyDescent="0.25">
      <c r="A119" s="1" t="s">
        <v>29</v>
      </c>
      <c r="B119" s="5">
        <f>SUM(C119,E119,H119:J119)</f>
        <v>248</v>
      </c>
      <c r="C119" s="8">
        <f t="shared" si="52"/>
        <v>65</v>
      </c>
      <c r="D119" s="8">
        <v>65</v>
      </c>
      <c r="E119" s="8">
        <f t="shared" si="53"/>
        <v>70</v>
      </c>
      <c r="F119" s="8">
        <v>59</v>
      </c>
      <c r="G119" s="8">
        <v>11</v>
      </c>
      <c r="H119" s="8">
        <v>1</v>
      </c>
      <c r="I119" s="8">
        <v>0</v>
      </c>
      <c r="J119" s="8">
        <v>112</v>
      </c>
    </row>
    <row r="120" spans="1:15" x14ac:dyDescent="0.25">
      <c r="A120" s="1" t="s">
        <v>106</v>
      </c>
      <c r="B120" s="5">
        <f t="shared" ref="B120:J120" si="54">SUM(B118:B119)</f>
        <v>456</v>
      </c>
      <c r="C120" s="5">
        <f t="shared" si="54"/>
        <v>119</v>
      </c>
      <c r="D120" s="5">
        <f t="shared" si="54"/>
        <v>119</v>
      </c>
      <c r="E120" s="5">
        <f t="shared" si="54"/>
        <v>136</v>
      </c>
      <c r="F120" s="5">
        <f t="shared" si="54"/>
        <v>117</v>
      </c>
      <c r="G120" s="5">
        <f t="shared" si="54"/>
        <v>19</v>
      </c>
      <c r="H120" s="5">
        <f t="shared" si="54"/>
        <v>1</v>
      </c>
      <c r="I120" s="5">
        <f t="shared" si="54"/>
        <v>0</v>
      </c>
      <c r="J120" s="5">
        <f t="shared" si="54"/>
        <v>200</v>
      </c>
    </row>
    <row r="121" spans="1:15" ht="6.6" customHeight="1" x14ac:dyDescent="0.25">
      <c r="A121" s="16" t="s">
        <v>7</v>
      </c>
      <c r="B121" s="16"/>
      <c r="C121" s="16"/>
      <c r="D121" s="16"/>
      <c r="E121" s="16"/>
      <c r="F121" s="16"/>
      <c r="G121" s="16"/>
      <c r="H121" s="16"/>
      <c r="I121" s="16"/>
      <c r="J121" s="16"/>
      <c r="K121" s="16"/>
      <c r="L121" s="16"/>
      <c r="M121" s="16"/>
      <c r="N121" s="16"/>
      <c r="O121" s="16"/>
    </row>
    <row r="122" spans="1:15" ht="75.75" x14ac:dyDescent="0.25">
      <c r="A122" s="7" t="s">
        <v>389</v>
      </c>
      <c r="B122" s="2" t="s">
        <v>0</v>
      </c>
      <c r="C122" s="2" t="s">
        <v>303</v>
      </c>
      <c r="D122" s="2" t="s">
        <v>537</v>
      </c>
      <c r="E122" s="2" t="s">
        <v>3</v>
      </c>
      <c r="F122" s="2" t="s">
        <v>4</v>
      </c>
      <c r="G122" s="2" t="s">
        <v>5</v>
      </c>
    </row>
    <row r="123" spans="1:15" x14ac:dyDescent="0.25">
      <c r="A123" s="1" t="s">
        <v>6</v>
      </c>
      <c r="B123" s="1" t="s">
        <v>7</v>
      </c>
      <c r="C123" s="1" t="s">
        <v>8</v>
      </c>
      <c r="D123" s="1" t="s">
        <v>11</v>
      </c>
      <c r="E123" s="1" t="s">
        <v>13</v>
      </c>
      <c r="F123" s="1" t="s">
        <v>7</v>
      </c>
      <c r="G123" s="1" t="s">
        <v>7</v>
      </c>
    </row>
    <row r="124" spans="1:15" x14ac:dyDescent="0.25">
      <c r="A124" s="1" t="s">
        <v>28</v>
      </c>
      <c r="B124" s="5">
        <f t="shared" ref="B124:B125" si="55">SUM(C124,E124:G124)</f>
        <v>104</v>
      </c>
      <c r="C124" s="8">
        <f t="shared" ref="C124:C125" si="56">SUM(D124)</f>
        <v>79</v>
      </c>
      <c r="D124" s="8">
        <v>79</v>
      </c>
      <c r="E124" s="8">
        <v>0</v>
      </c>
      <c r="F124" s="8">
        <v>0</v>
      </c>
      <c r="G124" s="8">
        <v>25</v>
      </c>
    </row>
    <row r="125" spans="1:15" x14ac:dyDescent="0.25">
      <c r="A125" s="1" t="s">
        <v>29</v>
      </c>
      <c r="B125" s="5">
        <f t="shared" si="55"/>
        <v>124</v>
      </c>
      <c r="C125" s="8">
        <f t="shared" si="56"/>
        <v>86</v>
      </c>
      <c r="D125" s="8">
        <v>86</v>
      </c>
      <c r="E125" s="8">
        <v>0</v>
      </c>
      <c r="F125" s="8">
        <v>0</v>
      </c>
      <c r="G125" s="8">
        <v>38</v>
      </c>
    </row>
    <row r="126" spans="1:15" x14ac:dyDescent="0.25">
      <c r="A126" s="1" t="s">
        <v>106</v>
      </c>
      <c r="B126" s="5">
        <f t="shared" ref="B126:G126" si="57">SUM(B124:B125)</f>
        <v>228</v>
      </c>
      <c r="C126" s="5">
        <f t="shared" si="57"/>
        <v>165</v>
      </c>
      <c r="D126" s="5">
        <f t="shared" si="57"/>
        <v>165</v>
      </c>
      <c r="E126" s="5">
        <f t="shared" si="57"/>
        <v>0</v>
      </c>
      <c r="F126" s="5">
        <f t="shared" si="57"/>
        <v>0</v>
      </c>
      <c r="G126" s="5">
        <f t="shared" si="57"/>
        <v>63</v>
      </c>
    </row>
    <row r="127" spans="1:15" ht="6.6" customHeight="1" x14ac:dyDescent="0.25">
      <c r="A127" s="16" t="s">
        <v>7</v>
      </c>
      <c r="B127" s="16"/>
      <c r="C127" s="16"/>
      <c r="D127" s="16"/>
      <c r="E127" s="16"/>
      <c r="F127" s="16"/>
      <c r="G127" s="16"/>
      <c r="H127" s="16"/>
      <c r="I127" s="16"/>
      <c r="J127" s="16"/>
      <c r="K127" s="16"/>
      <c r="L127" s="16"/>
      <c r="M127" s="16"/>
      <c r="N127" s="16"/>
      <c r="O127" s="16"/>
    </row>
    <row r="128" spans="1:15" ht="120.75" x14ac:dyDescent="0.25">
      <c r="A128" s="7" t="s">
        <v>390</v>
      </c>
      <c r="B128" s="2" t="s">
        <v>0</v>
      </c>
      <c r="C128" s="2" t="s">
        <v>193</v>
      </c>
      <c r="D128" s="2" t="s">
        <v>540</v>
      </c>
      <c r="E128" s="2" t="s">
        <v>3</v>
      </c>
      <c r="F128" s="2" t="s">
        <v>4</v>
      </c>
      <c r="G128" s="2" t="s">
        <v>5</v>
      </c>
    </row>
    <row r="129" spans="1:15" x14ac:dyDescent="0.25">
      <c r="A129" s="1" t="s">
        <v>6</v>
      </c>
      <c r="B129" s="1" t="s">
        <v>7</v>
      </c>
      <c r="C129" s="1" t="s">
        <v>8</v>
      </c>
      <c r="D129" s="1" t="s">
        <v>11</v>
      </c>
      <c r="E129" s="1" t="s">
        <v>13</v>
      </c>
      <c r="F129" s="1" t="s">
        <v>7</v>
      </c>
      <c r="G129" s="1" t="s">
        <v>7</v>
      </c>
    </row>
    <row r="130" spans="1:15" x14ac:dyDescent="0.25">
      <c r="A130" s="1" t="s">
        <v>41</v>
      </c>
      <c r="B130" s="5">
        <f>SUM(E130:G130)</f>
        <v>37</v>
      </c>
      <c r="C130" s="8">
        <f t="shared" ref="C130:C132" si="58">SUM(D130)</f>
        <v>199</v>
      </c>
      <c r="D130" s="8">
        <v>199</v>
      </c>
      <c r="E130" s="8">
        <v>1</v>
      </c>
      <c r="F130" s="8">
        <v>0</v>
      </c>
      <c r="G130" s="8">
        <v>36</v>
      </c>
    </row>
    <row r="131" spans="1:15" x14ac:dyDescent="0.25">
      <c r="A131" s="1" t="s">
        <v>42</v>
      </c>
      <c r="B131" s="5">
        <f>SUM(E131:G131)</f>
        <v>13</v>
      </c>
      <c r="C131" s="8">
        <f t="shared" si="58"/>
        <v>53</v>
      </c>
      <c r="D131" s="8">
        <v>53</v>
      </c>
      <c r="E131" s="8">
        <v>0</v>
      </c>
      <c r="F131" s="8">
        <v>0</v>
      </c>
      <c r="G131" s="8">
        <v>13</v>
      </c>
    </row>
    <row r="132" spans="1:15" x14ac:dyDescent="0.25">
      <c r="A132" s="1" t="s">
        <v>43</v>
      </c>
      <c r="B132" s="5">
        <f>SUM(E132:G132)</f>
        <v>117</v>
      </c>
      <c r="C132" s="8">
        <f t="shared" si="58"/>
        <v>320</v>
      </c>
      <c r="D132" s="8">
        <v>320</v>
      </c>
      <c r="E132" s="8">
        <v>2</v>
      </c>
      <c r="F132" s="8">
        <v>0</v>
      </c>
      <c r="G132" s="8">
        <v>115</v>
      </c>
    </row>
    <row r="133" spans="1:15" x14ac:dyDescent="0.25">
      <c r="A133" s="1" t="s">
        <v>106</v>
      </c>
      <c r="B133" s="5">
        <f t="shared" ref="B133:G133" si="59">SUM(B130:B132)</f>
        <v>167</v>
      </c>
      <c r="C133" s="5">
        <f t="shared" si="59"/>
        <v>572</v>
      </c>
      <c r="D133" s="5">
        <f t="shared" si="59"/>
        <v>572</v>
      </c>
      <c r="E133" s="5">
        <f t="shared" si="59"/>
        <v>3</v>
      </c>
      <c r="F133" s="5">
        <f t="shared" si="59"/>
        <v>0</v>
      </c>
      <c r="G133" s="5">
        <f t="shared" si="59"/>
        <v>164</v>
      </c>
    </row>
    <row r="134" spans="1:15" ht="6.6" customHeight="1" x14ac:dyDescent="0.25">
      <c r="A134" s="16" t="s">
        <v>7</v>
      </c>
      <c r="B134" s="16"/>
      <c r="C134" s="16"/>
      <c r="D134" s="16"/>
      <c r="E134" s="16"/>
      <c r="F134" s="16"/>
      <c r="G134" s="16"/>
      <c r="H134" s="16"/>
      <c r="I134" s="16"/>
      <c r="J134" s="16"/>
      <c r="K134" s="16"/>
      <c r="L134" s="16"/>
      <c r="M134" s="16"/>
      <c r="N134" s="16"/>
      <c r="O134" s="16"/>
    </row>
    <row r="135" spans="1:15" ht="90" x14ac:dyDescent="0.25">
      <c r="A135" s="7" t="s">
        <v>391</v>
      </c>
      <c r="B135" s="2" t="s">
        <v>0</v>
      </c>
      <c r="C135" s="2" t="s">
        <v>194</v>
      </c>
      <c r="D135" s="2" t="s">
        <v>542</v>
      </c>
      <c r="E135" s="2" t="s">
        <v>195</v>
      </c>
      <c r="F135" s="2" t="s">
        <v>543</v>
      </c>
      <c r="G135" s="2" t="s">
        <v>3</v>
      </c>
      <c r="H135" s="2" t="s">
        <v>4</v>
      </c>
      <c r="I135" s="2" t="s">
        <v>5</v>
      </c>
    </row>
    <row r="136" spans="1:15" x14ac:dyDescent="0.25">
      <c r="A136" s="1" t="s">
        <v>163</v>
      </c>
      <c r="B136" s="1" t="s">
        <v>7</v>
      </c>
      <c r="C136" s="1" t="s">
        <v>8</v>
      </c>
      <c r="D136" s="1" t="s">
        <v>11</v>
      </c>
      <c r="E136" s="1" t="s">
        <v>8</v>
      </c>
      <c r="F136" s="1" t="s">
        <v>11</v>
      </c>
      <c r="G136" s="1" t="s">
        <v>13</v>
      </c>
      <c r="H136" s="1" t="s">
        <v>7</v>
      </c>
      <c r="I136" s="1" t="s">
        <v>7</v>
      </c>
    </row>
    <row r="137" spans="1:15" x14ac:dyDescent="0.25">
      <c r="A137" s="1" t="s">
        <v>41</v>
      </c>
      <c r="B137" s="5">
        <f>SUM(C137,E137,G137:I137)</f>
        <v>472</v>
      </c>
      <c r="C137" s="8">
        <f t="shared" ref="C137:C139" si="60">SUM(D137)</f>
        <v>185</v>
      </c>
      <c r="D137" s="8">
        <v>185</v>
      </c>
      <c r="E137" s="8">
        <f t="shared" ref="E137:E139" si="61">SUM(F137)</f>
        <v>187</v>
      </c>
      <c r="F137" s="8">
        <v>187</v>
      </c>
      <c r="G137" s="8">
        <v>2</v>
      </c>
      <c r="H137" s="8">
        <v>0</v>
      </c>
      <c r="I137" s="8">
        <v>98</v>
      </c>
    </row>
    <row r="138" spans="1:15" x14ac:dyDescent="0.25">
      <c r="A138" s="1" t="s">
        <v>42</v>
      </c>
      <c r="B138" s="5">
        <f t="shared" ref="B138:B139" si="62">SUM(C138,E138,G138:I138)</f>
        <v>132</v>
      </c>
      <c r="C138" s="8">
        <f t="shared" si="60"/>
        <v>51</v>
      </c>
      <c r="D138" s="8">
        <v>51</v>
      </c>
      <c r="E138" s="8">
        <f t="shared" si="61"/>
        <v>48</v>
      </c>
      <c r="F138" s="8">
        <v>48</v>
      </c>
      <c r="G138" s="8">
        <v>0</v>
      </c>
      <c r="H138" s="8">
        <v>0</v>
      </c>
      <c r="I138" s="8">
        <v>33</v>
      </c>
    </row>
    <row r="139" spans="1:15" x14ac:dyDescent="0.25">
      <c r="A139" s="1" t="s">
        <v>43</v>
      </c>
      <c r="B139" s="5">
        <f t="shared" si="62"/>
        <v>874</v>
      </c>
      <c r="C139" s="8">
        <f t="shared" si="60"/>
        <v>305</v>
      </c>
      <c r="D139" s="8">
        <v>305</v>
      </c>
      <c r="E139" s="8">
        <f t="shared" si="61"/>
        <v>301</v>
      </c>
      <c r="F139" s="8">
        <v>301</v>
      </c>
      <c r="G139" s="8">
        <v>5</v>
      </c>
      <c r="H139" s="8">
        <v>0</v>
      </c>
      <c r="I139" s="8">
        <v>263</v>
      </c>
    </row>
    <row r="140" spans="1:15" x14ac:dyDescent="0.25">
      <c r="A140" s="1" t="s">
        <v>106</v>
      </c>
      <c r="B140" s="5">
        <f t="shared" ref="B140:I140" si="63">SUM(B137:B139)</f>
        <v>1478</v>
      </c>
      <c r="C140" s="5">
        <f t="shared" si="63"/>
        <v>541</v>
      </c>
      <c r="D140" s="5">
        <f t="shared" si="63"/>
        <v>541</v>
      </c>
      <c r="E140" s="5">
        <f t="shared" si="63"/>
        <v>536</v>
      </c>
      <c r="F140" s="5">
        <f t="shared" si="63"/>
        <v>536</v>
      </c>
      <c r="G140" s="5">
        <f t="shared" si="63"/>
        <v>7</v>
      </c>
      <c r="H140" s="5">
        <f t="shared" si="63"/>
        <v>0</v>
      </c>
      <c r="I140" s="5">
        <f t="shared" si="63"/>
        <v>394</v>
      </c>
    </row>
    <row r="141" spans="1:15" ht="6.6" customHeight="1" x14ac:dyDescent="0.25">
      <c r="A141" s="16" t="s">
        <v>7</v>
      </c>
      <c r="B141" s="16"/>
      <c r="C141" s="16"/>
      <c r="D141" s="16"/>
      <c r="E141" s="16"/>
      <c r="F141" s="16"/>
      <c r="G141" s="16"/>
      <c r="H141" s="16"/>
      <c r="I141" s="16"/>
      <c r="J141" s="16"/>
      <c r="K141" s="16"/>
      <c r="L141" s="16"/>
      <c r="M141" s="16"/>
      <c r="N141" s="16"/>
      <c r="O141" s="16"/>
    </row>
    <row r="142" spans="1:15" ht="114.75" x14ac:dyDescent="0.25">
      <c r="A142" s="7" t="s">
        <v>392</v>
      </c>
      <c r="B142" s="2" t="s">
        <v>0</v>
      </c>
      <c r="C142" s="2" t="s">
        <v>304</v>
      </c>
      <c r="D142" s="2" t="s">
        <v>541</v>
      </c>
      <c r="E142" s="2" t="s">
        <v>3</v>
      </c>
      <c r="F142" s="2" t="s">
        <v>4</v>
      </c>
      <c r="G142" s="2" t="s">
        <v>5</v>
      </c>
    </row>
    <row r="143" spans="1:15" x14ac:dyDescent="0.25">
      <c r="A143" s="1" t="s">
        <v>6</v>
      </c>
      <c r="B143" s="1" t="s">
        <v>7</v>
      </c>
      <c r="C143" s="1" t="s">
        <v>8</v>
      </c>
      <c r="D143" s="1" t="s">
        <v>11</v>
      </c>
      <c r="E143" s="1" t="s">
        <v>13</v>
      </c>
      <c r="F143" s="1" t="s">
        <v>7</v>
      </c>
      <c r="G143" s="1" t="s">
        <v>7</v>
      </c>
    </row>
    <row r="144" spans="1:15" x14ac:dyDescent="0.25">
      <c r="A144" s="1" t="s">
        <v>41</v>
      </c>
      <c r="B144" s="5">
        <f>SUM(C144,E144:G144)</f>
        <v>236</v>
      </c>
      <c r="C144" s="8">
        <f t="shared" ref="C144:C146" si="64">SUM(D144)</f>
        <v>191</v>
      </c>
      <c r="D144" s="8">
        <v>191</v>
      </c>
      <c r="E144" s="8">
        <v>0</v>
      </c>
      <c r="F144" s="8">
        <v>0</v>
      </c>
      <c r="G144" s="8">
        <v>45</v>
      </c>
    </row>
    <row r="145" spans="1:15" x14ac:dyDescent="0.25">
      <c r="A145" s="1" t="s">
        <v>42</v>
      </c>
      <c r="B145" s="5">
        <f t="shared" ref="B145:B146" si="65">SUM(C145,E145:G145)</f>
        <v>66</v>
      </c>
      <c r="C145" s="8">
        <f t="shared" si="64"/>
        <v>50</v>
      </c>
      <c r="D145" s="8">
        <v>50</v>
      </c>
      <c r="E145" s="8">
        <v>0</v>
      </c>
      <c r="F145" s="8">
        <v>0</v>
      </c>
      <c r="G145" s="8">
        <v>16</v>
      </c>
    </row>
    <row r="146" spans="1:15" x14ac:dyDescent="0.25">
      <c r="A146" s="1" t="s">
        <v>43</v>
      </c>
      <c r="B146" s="5">
        <f t="shared" si="65"/>
        <v>437</v>
      </c>
      <c r="C146" s="8">
        <f t="shared" si="64"/>
        <v>312</v>
      </c>
      <c r="D146" s="8">
        <v>312</v>
      </c>
      <c r="E146" s="8">
        <v>2</v>
      </c>
      <c r="F146" s="8">
        <v>0</v>
      </c>
      <c r="G146" s="8">
        <v>123</v>
      </c>
    </row>
    <row r="147" spans="1:15" x14ac:dyDescent="0.25">
      <c r="A147" s="1" t="s">
        <v>106</v>
      </c>
      <c r="B147" s="5">
        <f t="shared" ref="B147:G147" si="66">SUM(B144:B146)</f>
        <v>739</v>
      </c>
      <c r="C147" s="5">
        <f t="shared" si="66"/>
        <v>553</v>
      </c>
      <c r="D147" s="5">
        <f t="shared" si="66"/>
        <v>553</v>
      </c>
      <c r="E147" s="5">
        <f t="shared" si="66"/>
        <v>2</v>
      </c>
      <c r="F147" s="5">
        <f t="shared" si="66"/>
        <v>0</v>
      </c>
      <c r="G147" s="5">
        <f t="shared" si="66"/>
        <v>184</v>
      </c>
    </row>
    <row r="148" spans="1:15" ht="6.6" customHeight="1" x14ac:dyDescent="0.25">
      <c r="A148" s="16" t="s">
        <v>7</v>
      </c>
      <c r="B148" s="16"/>
      <c r="C148" s="16"/>
      <c r="D148" s="16"/>
      <c r="E148" s="16"/>
      <c r="F148" s="16"/>
      <c r="G148" s="16"/>
      <c r="H148" s="16"/>
      <c r="I148" s="16"/>
      <c r="J148" s="16"/>
      <c r="K148" s="16"/>
      <c r="L148" s="16"/>
      <c r="M148" s="16"/>
      <c r="N148" s="16"/>
      <c r="O148" s="16"/>
    </row>
    <row r="149" spans="1:15" ht="78" x14ac:dyDescent="0.25">
      <c r="A149" s="7" t="s">
        <v>394</v>
      </c>
      <c r="B149" s="2" t="s">
        <v>0</v>
      </c>
      <c r="C149" s="2" t="s">
        <v>196</v>
      </c>
      <c r="D149" s="2" t="s">
        <v>544</v>
      </c>
      <c r="E149" s="2" t="s">
        <v>196</v>
      </c>
      <c r="F149" s="2" t="s">
        <v>3</v>
      </c>
      <c r="G149" s="2" t="s">
        <v>4</v>
      </c>
      <c r="H149" s="2" t="s">
        <v>5</v>
      </c>
    </row>
    <row r="150" spans="1:15" x14ac:dyDescent="0.25">
      <c r="A150" s="1" t="s">
        <v>6</v>
      </c>
      <c r="B150" s="1" t="s">
        <v>7</v>
      </c>
      <c r="C150" s="1" t="s">
        <v>8</v>
      </c>
      <c r="D150" s="1" t="s">
        <v>9</v>
      </c>
      <c r="E150" s="1" t="s">
        <v>12</v>
      </c>
      <c r="F150" s="1" t="s">
        <v>13</v>
      </c>
      <c r="G150" s="1" t="s">
        <v>7</v>
      </c>
      <c r="H150" s="1" t="s">
        <v>7</v>
      </c>
    </row>
    <row r="151" spans="1:15" x14ac:dyDescent="0.25">
      <c r="A151" s="1" t="s">
        <v>44</v>
      </c>
      <c r="B151" s="5">
        <f>SUM(C151,F151:H151)</f>
        <v>189</v>
      </c>
      <c r="C151" s="8">
        <f t="shared" ref="C151:C152" si="67">SUM(D151:E151)</f>
        <v>127</v>
      </c>
      <c r="D151" s="8">
        <v>84</v>
      </c>
      <c r="E151" s="8">
        <v>43</v>
      </c>
      <c r="F151" s="8">
        <v>0</v>
      </c>
      <c r="G151" s="8">
        <v>0</v>
      </c>
      <c r="H151" s="8">
        <v>62</v>
      </c>
    </row>
    <row r="152" spans="1:15" x14ac:dyDescent="0.25">
      <c r="A152" s="1" t="s">
        <v>45</v>
      </c>
      <c r="B152" s="5">
        <f>SUM(C152,F152:H152)</f>
        <v>169</v>
      </c>
      <c r="C152" s="8">
        <f t="shared" si="67"/>
        <v>126</v>
      </c>
      <c r="D152" s="8">
        <v>82</v>
      </c>
      <c r="E152" s="8">
        <v>44</v>
      </c>
      <c r="F152" s="8">
        <v>3</v>
      </c>
      <c r="G152" s="8">
        <v>0</v>
      </c>
      <c r="H152" s="8">
        <v>40</v>
      </c>
    </row>
    <row r="153" spans="1:15" x14ac:dyDescent="0.25">
      <c r="A153" s="1" t="s">
        <v>106</v>
      </c>
      <c r="B153" s="5">
        <f t="shared" ref="B153:H153" si="68">SUM(B151:B152)</f>
        <v>358</v>
      </c>
      <c r="C153" s="5">
        <f t="shared" si="68"/>
        <v>253</v>
      </c>
      <c r="D153" s="5">
        <f t="shared" si="68"/>
        <v>166</v>
      </c>
      <c r="E153" s="5">
        <f t="shared" si="68"/>
        <v>87</v>
      </c>
      <c r="F153" s="5">
        <f t="shared" si="68"/>
        <v>3</v>
      </c>
      <c r="G153" s="5">
        <f t="shared" si="68"/>
        <v>0</v>
      </c>
      <c r="H153" s="5">
        <f t="shared" si="68"/>
        <v>102</v>
      </c>
    </row>
    <row r="154" spans="1:15" ht="75.75" customHeight="1" x14ac:dyDescent="0.25">
      <c r="A154" s="16" t="s">
        <v>7</v>
      </c>
      <c r="B154" s="16"/>
      <c r="C154" s="16"/>
      <c r="D154" s="16"/>
      <c r="E154" s="16"/>
      <c r="F154" s="16"/>
      <c r="G154" s="16"/>
      <c r="H154" s="16"/>
      <c r="I154" s="16"/>
      <c r="J154" s="16"/>
      <c r="K154" s="16"/>
      <c r="L154" s="16"/>
      <c r="M154" s="16"/>
      <c r="N154" s="16"/>
      <c r="O154" s="16"/>
    </row>
    <row r="155" spans="1:15" ht="90" x14ac:dyDescent="0.25">
      <c r="A155" s="7" t="s">
        <v>393</v>
      </c>
      <c r="B155" s="2" t="s">
        <v>0</v>
      </c>
      <c r="C155" s="2" t="s">
        <v>197</v>
      </c>
      <c r="D155" s="2" t="s">
        <v>545</v>
      </c>
      <c r="E155" s="2" t="s">
        <v>3</v>
      </c>
      <c r="F155" s="2" t="s">
        <v>4</v>
      </c>
      <c r="G155" s="2" t="s">
        <v>5</v>
      </c>
    </row>
    <row r="156" spans="1:15" x14ac:dyDescent="0.25">
      <c r="A156" s="1" t="s">
        <v>6</v>
      </c>
      <c r="B156" s="1" t="s">
        <v>7</v>
      </c>
      <c r="C156" s="1" t="s">
        <v>8</v>
      </c>
      <c r="D156" s="1" t="s">
        <v>11</v>
      </c>
      <c r="E156" s="1" t="s">
        <v>13</v>
      </c>
      <c r="F156" s="1" t="s">
        <v>7</v>
      </c>
      <c r="G156" s="1" t="s">
        <v>7</v>
      </c>
    </row>
    <row r="157" spans="1:15" x14ac:dyDescent="0.25">
      <c r="A157" s="1" t="s">
        <v>46</v>
      </c>
      <c r="B157" s="5">
        <f>SUM(C157,E157:G157)</f>
        <v>237</v>
      </c>
      <c r="C157" s="8">
        <f t="shared" ref="C157:C160" si="69">SUM(D157)</f>
        <v>154</v>
      </c>
      <c r="D157" s="8">
        <v>154</v>
      </c>
      <c r="E157" s="8">
        <v>1</v>
      </c>
      <c r="F157" s="8">
        <v>0</v>
      </c>
      <c r="G157" s="8">
        <v>82</v>
      </c>
    </row>
    <row r="158" spans="1:15" x14ac:dyDescent="0.25">
      <c r="A158" s="1" t="s">
        <v>47</v>
      </c>
      <c r="B158" s="5">
        <f t="shared" ref="B158:B160" si="70">SUM(C158,E158:G158)</f>
        <v>62</v>
      </c>
      <c r="C158" s="8">
        <f t="shared" si="69"/>
        <v>41</v>
      </c>
      <c r="D158" s="8">
        <v>41</v>
      </c>
      <c r="E158" s="8">
        <v>0</v>
      </c>
      <c r="F158" s="8">
        <v>0</v>
      </c>
      <c r="G158" s="8">
        <v>21</v>
      </c>
    </row>
    <row r="159" spans="1:15" x14ac:dyDescent="0.25">
      <c r="A159" s="1" t="s">
        <v>48</v>
      </c>
      <c r="B159" s="5">
        <f t="shared" si="70"/>
        <v>35</v>
      </c>
      <c r="C159" s="8">
        <f t="shared" si="69"/>
        <v>25</v>
      </c>
      <c r="D159" s="8">
        <v>25</v>
      </c>
      <c r="E159" s="8">
        <v>1</v>
      </c>
      <c r="F159" s="8">
        <v>0</v>
      </c>
      <c r="G159" s="8">
        <v>9</v>
      </c>
    </row>
    <row r="160" spans="1:15" x14ac:dyDescent="0.25">
      <c r="A160" s="1" t="s">
        <v>49</v>
      </c>
      <c r="B160" s="5">
        <f t="shared" si="70"/>
        <v>82</v>
      </c>
      <c r="C160" s="8">
        <f t="shared" si="69"/>
        <v>51</v>
      </c>
      <c r="D160" s="8">
        <v>51</v>
      </c>
      <c r="E160" s="8">
        <v>1</v>
      </c>
      <c r="F160" s="8">
        <v>0</v>
      </c>
      <c r="G160" s="8">
        <v>30</v>
      </c>
    </row>
    <row r="161" spans="1:15" x14ac:dyDescent="0.25">
      <c r="A161" s="1" t="s">
        <v>106</v>
      </c>
      <c r="B161" s="5">
        <f t="shared" ref="B161:G161" si="71">SUM(B157:B160)</f>
        <v>416</v>
      </c>
      <c r="C161" s="5">
        <f t="shared" si="71"/>
        <v>271</v>
      </c>
      <c r="D161" s="5">
        <f t="shared" si="71"/>
        <v>271</v>
      </c>
      <c r="E161" s="5">
        <f t="shared" si="71"/>
        <v>3</v>
      </c>
      <c r="F161" s="5">
        <f t="shared" si="71"/>
        <v>0</v>
      </c>
      <c r="G161" s="5">
        <f t="shared" si="71"/>
        <v>142</v>
      </c>
    </row>
    <row r="162" spans="1:15" ht="6.6" customHeight="1" x14ac:dyDescent="0.25">
      <c r="A162" s="16" t="s">
        <v>7</v>
      </c>
      <c r="B162" s="16"/>
      <c r="C162" s="16"/>
      <c r="D162" s="16"/>
      <c r="E162" s="16"/>
      <c r="F162" s="16"/>
      <c r="G162" s="16"/>
      <c r="H162" s="16"/>
      <c r="I162" s="16"/>
      <c r="J162" s="16"/>
      <c r="K162" s="16"/>
      <c r="L162" s="16"/>
      <c r="M162" s="16"/>
      <c r="N162" s="16"/>
      <c r="O162" s="16"/>
    </row>
    <row r="163" spans="1:15" ht="95.25" x14ac:dyDescent="0.25">
      <c r="A163" s="7" t="s">
        <v>395</v>
      </c>
      <c r="B163" s="2" t="s">
        <v>0</v>
      </c>
      <c r="C163" s="2" t="s">
        <v>198</v>
      </c>
      <c r="D163" s="2" t="s">
        <v>546</v>
      </c>
      <c r="E163" s="2" t="s">
        <v>3</v>
      </c>
      <c r="F163" s="2" t="s">
        <v>4</v>
      </c>
      <c r="G163" s="2" t="s">
        <v>5</v>
      </c>
    </row>
    <row r="164" spans="1:15" x14ac:dyDescent="0.25">
      <c r="A164" s="1" t="s">
        <v>6</v>
      </c>
      <c r="B164" s="1" t="s">
        <v>7</v>
      </c>
      <c r="C164" s="1" t="s">
        <v>8</v>
      </c>
      <c r="D164" s="1" t="s">
        <v>11</v>
      </c>
      <c r="E164" s="1" t="s">
        <v>13</v>
      </c>
      <c r="F164" s="1" t="s">
        <v>7</v>
      </c>
      <c r="G164" s="1" t="s">
        <v>7</v>
      </c>
    </row>
    <row r="165" spans="1:15" x14ac:dyDescent="0.25">
      <c r="A165" s="1" t="s">
        <v>50</v>
      </c>
      <c r="B165" s="5">
        <f>SUM(C165,E165:G165)</f>
        <v>157</v>
      </c>
      <c r="C165" s="8">
        <f t="shared" ref="C165:C166" si="72">SUM(D165)</f>
        <v>98</v>
      </c>
      <c r="D165" s="8">
        <v>98</v>
      </c>
      <c r="E165" s="8">
        <v>0</v>
      </c>
      <c r="F165" s="8">
        <v>0</v>
      </c>
      <c r="G165" s="8">
        <v>59</v>
      </c>
    </row>
    <row r="166" spans="1:15" x14ac:dyDescent="0.25">
      <c r="A166" s="1" t="s">
        <v>51</v>
      </c>
      <c r="B166" s="5">
        <f t="shared" ref="B166" si="73">SUM(C166,E166:G166)</f>
        <v>140</v>
      </c>
      <c r="C166" s="8">
        <f t="shared" si="72"/>
        <v>107</v>
      </c>
      <c r="D166" s="8">
        <v>107</v>
      </c>
      <c r="E166" s="8">
        <v>0</v>
      </c>
      <c r="F166" s="8">
        <v>0</v>
      </c>
      <c r="G166" s="8">
        <v>33</v>
      </c>
    </row>
    <row r="167" spans="1:15" x14ac:dyDescent="0.25">
      <c r="A167" s="1" t="s">
        <v>106</v>
      </c>
      <c r="B167" s="5">
        <f t="shared" ref="B167:G167" si="74">SUM(B165:B166)</f>
        <v>297</v>
      </c>
      <c r="C167" s="5">
        <f t="shared" si="74"/>
        <v>205</v>
      </c>
      <c r="D167" s="5">
        <f t="shared" si="74"/>
        <v>205</v>
      </c>
      <c r="E167" s="5">
        <f t="shared" si="74"/>
        <v>0</v>
      </c>
      <c r="F167" s="5">
        <f t="shared" si="74"/>
        <v>0</v>
      </c>
      <c r="G167" s="5">
        <f t="shared" si="74"/>
        <v>92</v>
      </c>
    </row>
    <row r="168" spans="1:15" ht="6.6" customHeight="1" x14ac:dyDescent="0.25">
      <c r="A168" s="16" t="s">
        <v>7</v>
      </c>
      <c r="B168" s="16"/>
      <c r="C168" s="16"/>
      <c r="D168" s="16"/>
      <c r="E168" s="16"/>
      <c r="F168" s="16"/>
      <c r="G168" s="16"/>
      <c r="H168" s="16"/>
      <c r="I168" s="16"/>
      <c r="J168" s="16"/>
      <c r="K168" s="16"/>
      <c r="L168" s="16"/>
      <c r="M168" s="16"/>
      <c r="N168" s="16"/>
      <c r="O168" s="16"/>
    </row>
    <row r="169" spans="1:15" ht="93.75" x14ac:dyDescent="0.25">
      <c r="A169" s="7" t="s">
        <v>396</v>
      </c>
      <c r="B169" s="2" t="s">
        <v>0</v>
      </c>
      <c r="C169" s="2" t="s">
        <v>199</v>
      </c>
      <c r="D169" s="2" t="s">
        <v>547</v>
      </c>
      <c r="E169" s="2" t="s">
        <v>199</v>
      </c>
      <c r="F169" s="2" t="s">
        <v>3</v>
      </c>
      <c r="G169" s="2" t="s">
        <v>4</v>
      </c>
      <c r="H169" s="2" t="s">
        <v>5</v>
      </c>
    </row>
    <row r="170" spans="1:15" x14ac:dyDescent="0.25">
      <c r="A170" s="1" t="s">
        <v>6</v>
      </c>
      <c r="B170" s="1" t="s">
        <v>7</v>
      </c>
      <c r="C170" s="1" t="s">
        <v>8</v>
      </c>
      <c r="D170" s="1" t="s">
        <v>11</v>
      </c>
      <c r="E170" s="1" t="s">
        <v>12</v>
      </c>
      <c r="F170" s="1" t="s">
        <v>13</v>
      </c>
      <c r="G170" s="1" t="s">
        <v>7</v>
      </c>
      <c r="H170" s="1" t="s">
        <v>7</v>
      </c>
    </row>
    <row r="171" spans="1:15" x14ac:dyDescent="0.25">
      <c r="A171" s="1" t="s">
        <v>52</v>
      </c>
      <c r="B171" s="5">
        <f>SUM(C171,F171:H171)</f>
        <v>92</v>
      </c>
      <c r="C171" s="8">
        <f t="shared" ref="C171:C173" si="75">SUM(D171:E171)</f>
        <v>74</v>
      </c>
      <c r="D171" s="8">
        <v>57</v>
      </c>
      <c r="E171" s="8">
        <v>17</v>
      </c>
      <c r="F171" s="8">
        <v>1</v>
      </c>
      <c r="G171" s="8">
        <v>0</v>
      </c>
      <c r="H171" s="8">
        <v>17</v>
      </c>
    </row>
    <row r="172" spans="1:15" x14ac:dyDescent="0.25">
      <c r="A172" s="1" t="s">
        <v>53</v>
      </c>
      <c r="B172" s="5">
        <f t="shared" ref="B172:B173" si="76">SUM(C172,F172:H172)</f>
        <v>8</v>
      </c>
      <c r="C172" s="8">
        <f t="shared" si="75"/>
        <v>3</v>
      </c>
      <c r="D172" s="8">
        <v>3</v>
      </c>
      <c r="E172" s="8">
        <v>0</v>
      </c>
      <c r="F172" s="8">
        <v>0</v>
      </c>
      <c r="G172" s="8">
        <v>0</v>
      </c>
      <c r="H172" s="8">
        <v>5</v>
      </c>
    </row>
    <row r="173" spans="1:15" x14ac:dyDescent="0.25">
      <c r="A173" s="1" t="s">
        <v>54</v>
      </c>
      <c r="B173" s="5">
        <f t="shared" si="76"/>
        <v>244</v>
      </c>
      <c r="C173" s="8">
        <f t="shared" si="75"/>
        <v>182</v>
      </c>
      <c r="D173" s="8">
        <v>146</v>
      </c>
      <c r="E173" s="8">
        <v>36</v>
      </c>
      <c r="F173" s="8">
        <v>3</v>
      </c>
      <c r="G173" s="8">
        <v>0</v>
      </c>
      <c r="H173" s="8">
        <v>59</v>
      </c>
    </row>
    <row r="174" spans="1:15" x14ac:dyDescent="0.25">
      <c r="A174" s="1" t="s">
        <v>106</v>
      </c>
      <c r="B174" s="5">
        <f t="shared" ref="B174:H174" si="77">SUM(B171:B173)</f>
        <v>344</v>
      </c>
      <c r="C174" s="5">
        <f t="shared" si="77"/>
        <v>259</v>
      </c>
      <c r="D174" s="5">
        <f t="shared" si="77"/>
        <v>206</v>
      </c>
      <c r="E174" s="5">
        <f t="shared" si="77"/>
        <v>53</v>
      </c>
      <c r="F174" s="5">
        <f t="shared" si="77"/>
        <v>4</v>
      </c>
      <c r="G174" s="5">
        <f t="shared" si="77"/>
        <v>0</v>
      </c>
      <c r="H174" s="5">
        <f t="shared" si="77"/>
        <v>81</v>
      </c>
    </row>
    <row r="175" spans="1:15" ht="6.6" customHeight="1" x14ac:dyDescent="0.25">
      <c r="A175" s="16" t="s">
        <v>7</v>
      </c>
      <c r="B175" s="16"/>
      <c r="C175" s="16"/>
      <c r="D175" s="16"/>
      <c r="E175" s="16"/>
      <c r="F175" s="16"/>
      <c r="G175" s="16"/>
      <c r="H175" s="16"/>
      <c r="I175" s="16"/>
      <c r="J175" s="16"/>
      <c r="K175" s="16"/>
      <c r="L175" s="16"/>
      <c r="M175" s="16"/>
      <c r="N175" s="16"/>
      <c r="O175" s="16"/>
    </row>
    <row r="176" spans="1:15" ht="105.75" x14ac:dyDescent="0.25">
      <c r="A176" s="7" t="s">
        <v>397</v>
      </c>
      <c r="B176" s="2" t="s">
        <v>0</v>
      </c>
      <c r="C176" s="2" t="s">
        <v>200</v>
      </c>
      <c r="D176" s="2" t="s">
        <v>548</v>
      </c>
      <c r="E176" s="2" t="s">
        <v>3</v>
      </c>
      <c r="F176" s="2" t="s">
        <v>4</v>
      </c>
      <c r="G176" s="2" t="s">
        <v>5</v>
      </c>
    </row>
    <row r="177" spans="1:15" x14ac:dyDescent="0.25">
      <c r="A177" s="1" t="s">
        <v>6</v>
      </c>
      <c r="B177" s="1" t="s">
        <v>7</v>
      </c>
      <c r="C177" s="1" t="s">
        <v>8</v>
      </c>
      <c r="D177" s="1" t="s">
        <v>11</v>
      </c>
      <c r="E177" s="1" t="s">
        <v>13</v>
      </c>
      <c r="F177" s="1" t="s">
        <v>7</v>
      </c>
      <c r="G177" s="1" t="s">
        <v>7</v>
      </c>
    </row>
    <row r="178" spans="1:15" x14ac:dyDescent="0.25">
      <c r="A178" s="1" t="s">
        <v>44</v>
      </c>
      <c r="B178" s="10">
        <f>SUM(C178,E178:G178)</f>
        <v>189</v>
      </c>
      <c r="C178" s="12">
        <f t="shared" ref="C178:C188" si="78">SUM(D178)</f>
        <v>105</v>
      </c>
      <c r="D178" s="12">
        <v>105</v>
      </c>
      <c r="E178" s="12">
        <v>2</v>
      </c>
      <c r="F178" s="12">
        <v>0</v>
      </c>
      <c r="G178" s="12">
        <v>82</v>
      </c>
    </row>
    <row r="179" spans="1:15" x14ac:dyDescent="0.25">
      <c r="A179" s="1" t="s">
        <v>45</v>
      </c>
      <c r="B179" s="10">
        <f t="shared" ref="B179:B188" si="79">SUM(C179,E179:G179)</f>
        <v>169</v>
      </c>
      <c r="C179" s="12">
        <f t="shared" si="78"/>
        <v>100</v>
      </c>
      <c r="D179" s="12">
        <v>100</v>
      </c>
      <c r="E179" s="12">
        <v>2</v>
      </c>
      <c r="F179" s="12">
        <v>0</v>
      </c>
      <c r="G179" s="12">
        <v>67</v>
      </c>
    </row>
    <row r="180" spans="1:15" x14ac:dyDescent="0.25">
      <c r="A180" s="1" t="s">
        <v>46</v>
      </c>
      <c r="B180" s="10">
        <f t="shared" si="79"/>
        <v>237</v>
      </c>
      <c r="C180" s="12">
        <f t="shared" si="78"/>
        <v>155</v>
      </c>
      <c r="D180" s="12">
        <v>155</v>
      </c>
      <c r="E180" s="12">
        <v>1</v>
      </c>
      <c r="F180" s="12">
        <v>0</v>
      </c>
      <c r="G180" s="12">
        <v>81</v>
      </c>
    </row>
    <row r="181" spans="1:15" x14ac:dyDescent="0.25">
      <c r="A181" s="1" t="s">
        <v>47</v>
      </c>
      <c r="B181" s="10">
        <f t="shared" si="79"/>
        <v>62</v>
      </c>
      <c r="C181" s="12">
        <f t="shared" si="78"/>
        <v>40</v>
      </c>
      <c r="D181" s="12">
        <v>40</v>
      </c>
      <c r="E181" s="12">
        <v>0</v>
      </c>
      <c r="F181" s="12">
        <v>0</v>
      </c>
      <c r="G181" s="12">
        <v>22</v>
      </c>
    </row>
    <row r="182" spans="1:15" x14ac:dyDescent="0.25">
      <c r="A182" s="1" t="s">
        <v>48</v>
      </c>
      <c r="B182" s="10">
        <f t="shared" si="79"/>
        <v>35</v>
      </c>
      <c r="C182" s="12">
        <f t="shared" si="78"/>
        <v>26</v>
      </c>
      <c r="D182" s="12">
        <v>26</v>
      </c>
      <c r="E182" s="12">
        <v>0</v>
      </c>
      <c r="F182" s="12">
        <v>0</v>
      </c>
      <c r="G182" s="12">
        <v>9</v>
      </c>
    </row>
    <row r="183" spans="1:15" x14ac:dyDescent="0.25">
      <c r="A183" s="1" t="s">
        <v>49</v>
      </c>
      <c r="B183" s="10">
        <f t="shared" si="79"/>
        <v>82</v>
      </c>
      <c r="C183" s="12">
        <f t="shared" si="78"/>
        <v>49</v>
      </c>
      <c r="D183" s="12">
        <v>49</v>
      </c>
      <c r="E183" s="12">
        <v>2</v>
      </c>
      <c r="F183" s="12">
        <v>0</v>
      </c>
      <c r="G183" s="12">
        <v>31</v>
      </c>
    </row>
    <row r="184" spans="1:15" x14ac:dyDescent="0.25">
      <c r="A184" s="1" t="s">
        <v>50</v>
      </c>
      <c r="B184" s="10">
        <f t="shared" si="79"/>
        <v>157</v>
      </c>
      <c r="C184" s="12">
        <f t="shared" si="78"/>
        <v>103</v>
      </c>
      <c r="D184" s="12">
        <v>103</v>
      </c>
      <c r="E184" s="12">
        <v>0</v>
      </c>
      <c r="F184" s="12">
        <v>0</v>
      </c>
      <c r="G184" s="12">
        <v>54</v>
      </c>
    </row>
    <row r="185" spans="1:15" x14ac:dyDescent="0.25">
      <c r="A185" s="1" t="s">
        <v>51</v>
      </c>
      <c r="B185" s="10">
        <f t="shared" si="79"/>
        <v>140</v>
      </c>
      <c r="C185" s="12">
        <f t="shared" si="78"/>
        <v>108</v>
      </c>
      <c r="D185" s="12">
        <v>108</v>
      </c>
      <c r="E185" s="12">
        <v>0</v>
      </c>
      <c r="F185" s="12">
        <v>0</v>
      </c>
      <c r="G185" s="12">
        <v>32</v>
      </c>
    </row>
    <row r="186" spans="1:15" x14ac:dyDescent="0.25">
      <c r="A186" s="1" t="s">
        <v>52</v>
      </c>
      <c r="B186" s="10">
        <f t="shared" si="79"/>
        <v>92</v>
      </c>
      <c r="C186" s="12">
        <f t="shared" si="78"/>
        <v>70</v>
      </c>
      <c r="D186" s="12">
        <v>70</v>
      </c>
      <c r="E186" s="12">
        <v>1</v>
      </c>
      <c r="F186" s="12">
        <v>0</v>
      </c>
      <c r="G186" s="12">
        <v>21</v>
      </c>
    </row>
    <row r="187" spans="1:15" x14ac:dyDescent="0.25">
      <c r="A187" s="1" t="s">
        <v>53</v>
      </c>
      <c r="B187" s="10">
        <f t="shared" si="79"/>
        <v>8</v>
      </c>
      <c r="C187" s="12">
        <f t="shared" si="78"/>
        <v>4</v>
      </c>
      <c r="D187" s="12">
        <v>4</v>
      </c>
      <c r="E187" s="12">
        <v>0</v>
      </c>
      <c r="F187" s="12">
        <v>0</v>
      </c>
      <c r="G187" s="12">
        <v>4</v>
      </c>
    </row>
    <row r="188" spans="1:15" x14ac:dyDescent="0.25">
      <c r="A188" s="1" t="s">
        <v>54</v>
      </c>
      <c r="B188" s="10">
        <f t="shared" si="79"/>
        <v>244</v>
      </c>
      <c r="C188" s="12">
        <f t="shared" si="78"/>
        <v>177</v>
      </c>
      <c r="D188" s="12">
        <v>177</v>
      </c>
      <c r="E188" s="12">
        <v>3</v>
      </c>
      <c r="F188" s="12">
        <v>0</v>
      </c>
      <c r="G188" s="12">
        <v>64</v>
      </c>
    </row>
    <row r="189" spans="1:15" x14ac:dyDescent="0.25">
      <c r="A189" s="1" t="s">
        <v>106</v>
      </c>
      <c r="B189" s="10">
        <f>SUM(B178:B188)</f>
        <v>1415</v>
      </c>
      <c r="C189" s="10">
        <f t="shared" ref="C189:G189" si="80">SUM(C178:C188)</f>
        <v>937</v>
      </c>
      <c r="D189" s="10">
        <f t="shared" si="80"/>
        <v>937</v>
      </c>
      <c r="E189" s="10">
        <f t="shared" si="80"/>
        <v>11</v>
      </c>
      <c r="F189" s="10">
        <f t="shared" si="80"/>
        <v>0</v>
      </c>
      <c r="G189" s="10">
        <f t="shared" si="80"/>
        <v>467</v>
      </c>
    </row>
    <row r="190" spans="1:15" ht="6.6" customHeight="1" x14ac:dyDescent="0.25">
      <c r="A190" s="16" t="s">
        <v>7</v>
      </c>
      <c r="B190" s="16"/>
      <c r="C190" s="16"/>
      <c r="D190" s="16"/>
      <c r="E190" s="16"/>
      <c r="F190" s="16"/>
      <c r="G190" s="16"/>
      <c r="H190" s="16"/>
      <c r="I190" s="16"/>
      <c r="J190" s="16"/>
      <c r="K190" s="16"/>
      <c r="L190" s="16"/>
      <c r="M190" s="16"/>
      <c r="N190" s="16"/>
      <c r="O190" s="16"/>
    </row>
    <row r="191" spans="1:15" ht="91.5" x14ac:dyDescent="0.25">
      <c r="A191" s="7" t="s">
        <v>398</v>
      </c>
      <c r="B191" s="2" t="s">
        <v>0</v>
      </c>
      <c r="C191" s="2" t="s">
        <v>305</v>
      </c>
      <c r="D191" s="2" t="s">
        <v>549</v>
      </c>
      <c r="E191" s="2" t="s">
        <v>305</v>
      </c>
      <c r="F191" s="2" t="s">
        <v>305</v>
      </c>
      <c r="G191" s="2" t="s">
        <v>3</v>
      </c>
      <c r="H191" s="2" t="s">
        <v>4</v>
      </c>
      <c r="I191" s="2" t="s">
        <v>5</v>
      </c>
    </row>
    <row r="192" spans="1:15" x14ac:dyDescent="0.25">
      <c r="A192" s="1" t="s">
        <v>6</v>
      </c>
      <c r="B192" s="1" t="s">
        <v>7</v>
      </c>
      <c r="C192" s="1" t="s">
        <v>8</v>
      </c>
      <c r="D192" s="1" t="s">
        <v>9</v>
      </c>
      <c r="E192" s="1" t="s">
        <v>12</v>
      </c>
      <c r="F192" s="1" t="s">
        <v>10</v>
      </c>
      <c r="G192" s="1" t="s">
        <v>13</v>
      </c>
      <c r="H192" s="1" t="s">
        <v>7</v>
      </c>
      <c r="I192" s="1" t="s">
        <v>7</v>
      </c>
    </row>
    <row r="193" spans="1:15" x14ac:dyDescent="0.25">
      <c r="A193" s="1" t="s">
        <v>44</v>
      </c>
      <c r="B193" s="5">
        <f>SUM(C193,G193:I193)</f>
        <v>189</v>
      </c>
      <c r="C193" s="8">
        <f>SUM(D193:F193)</f>
        <v>128</v>
      </c>
      <c r="D193" s="8">
        <v>79</v>
      </c>
      <c r="E193" s="8">
        <v>40</v>
      </c>
      <c r="F193" s="8">
        <v>9</v>
      </c>
      <c r="G193" s="8">
        <v>1</v>
      </c>
      <c r="H193" s="8">
        <v>0</v>
      </c>
      <c r="I193" s="8">
        <v>60</v>
      </c>
    </row>
    <row r="194" spans="1:15" x14ac:dyDescent="0.25">
      <c r="A194" s="1" t="s">
        <v>45</v>
      </c>
      <c r="B194" s="5">
        <f t="shared" ref="B194:B203" si="81">SUM(C194,G194:I194)</f>
        <v>169</v>
      </c>
      <c r="C194" s="8">
        <f t="shared" ref="C194:C203" si="82">SUM(D194:F194)</f>
        <v>126</v>
      </c>
      <c r="D194" s="8">
        <v>86</v>
      </c>
      <c r="E194" s="8">
        <v>35</v>
      </c>
      <c r="F194" s="8">
        <v>5</v>
      </c>
      <c r="G194" s="8">
        <v>2</v>
      </c>
      <c r="H194" s="8">
        <v>0</v>
      </c>
      <c r="I194" s="8">
        <v>41</v>
      </c>
    </row>
    <row r="195" spans="1:15" x14ac:dyDescent="0.25">
      <c r="A195" s="1" t="s">
        <v>46</v>
      </c>
      <c r="B195" s="5">
        <f t="shared" si="81"/>
        <v>237</v>
      </c>
      <c r="C195" s="8">
        <f t="shared" si="82"/>
        <v>166</v>
      </c>
      <c r="D195" s="8">
        <v>113</v>
      </c>
      <c r="E195" s="8">
        <v>47</v>
      </c>
      <c r="F195" s="8">
        <v>6</v>
      </c>
      <c r="G195" s="8">
        <v>0</v>
      </c>
      <c r="H195" s="8">
        <v>0</v>
      </c>
      <c r="I195" s="8">
        <v>71</v>
      </c>
    </row>
    <row r="196" spans="1:15" x14ac:dyDescent="0.25">
      <c r="A196" s="1" t="s">
        <v>47</v>
      </c>
      <c r="B196" s="5">
        <f t="shared" si="81"/>
        <v>62</v>
      </c>
      <c r="C196" s="8">
        <f t="shared" si="82"/>
        <v>39</v>
      </c>
      <c r="D196" s="8">
        <v>26</v>
      </c>
      <c r="E196" s="8">
        <v>11</v>
      </c>
      <c r="F196" s="8">
        <v>2</v>
      </c>
      <c r="G196" s="8">
        <v>0</v>
      </c>
      <c r="H196" s="8">
        <v>0</v>
      </c>
      <c r="I196" s="8">
        <v>23</v>
      </c>
    </row>
    <row r="197" spans="1:15" x14ac:dyDescent="0.25">
      <c r="A197" s="1" t="s">
        <v>48</v>
      </c>
      <c r="B197" s="5">
        <f t="shared" si="81"/>
        <v>35</v>
      </c>
      <c r="C197" s="8">
        <f t="shared" si="82"/>
        <v>22</v>
      </c>
      <c r="D197" s="8">
        <v>11</v>
      </c>
      <c r="E197" s="8">
        <v>8</v>
      </c>
      <c r="F197" s="8">
        <v>3</v>
      </c>
      <c r="G197" s="8">
        <v>0</v>
      </c>
      <c r="H197" s="8">
        <v>0</v>
      </c>
      <c r="I197" s="8">
        <v>13</v>
      </c>
    </row>
    <row r="198" spans="1:15" x14ac:dyDescent="0.25">
      <c r="A198" s="1" t="s">
        <v>49</v>
      </c>
      <c r="B198" s="5">
        <f t="shared" si="81"/>
        <v>82</v>
      </c>
      <c r="C198" s="8">
        <f t="shared" si="82"/>
        <v>50</v>
      </c>
      <c r="D198" s="8">
        <v>29</v>
      </c>
      <c r="E198" s="8">
        <v>17</v>
      </c>
      <c r="F198" s="8">
        <v>4</v>
      </c>
      <c r="G198" s="8">
        <v>0</v>
      </c>
      <c r="H198" s="8">
        <v>0</v>
      </c>
      <c r="I198" s="8">
        <v>32</v>
      </c>
    </row>
    <row r="199" spans="1:15" x14ac:dyDescent="0.25">
      <c r="A199" s="1" t="s">
        <v>50</v>
      </c>
      <c r="B199" s="5">
        <f t="shared" si="81"/>
        <v>157</v>
      </c>
      <c r="C199" s="8">
        <f t="shared" si="82"/>
        <v>107</v>
      </c>
      <c r="D199" s="8">
        <v>67</v>
      </c>
      <c r="E199" s="8">
        <v>29</v>
      </c>
      <c r="F199" s="8">
        <v>11</v>
      </c>
      <c r="G199" s="8">
        <v>2</v>
      </c>
      <c r="H199" s="8">
        <v>0</v>
      </c>
      <c r="I199" s="8">
        <v>48</v>
      </c>
    </row>
    <row r="200" spans="1:15" x14ac:dyDescent="0.25">
      <c r="A200" s="1" t="s">
        <v>51</v>
      </c>
      <c r="B200" s="5">
        <f t="shared" si="81"/>
        <v>140</v>
      </c>
      <c r="C200" s="8">
        <f t="shared" si="82"/>
        <v>86</v>
      </c>
      <c r="D200" s="8">
        <v>50</v>
      </c>
      <c r="E200" s="8">
        <v>30</v>
      </c>
      <c r="F200" s="8">
        <v>6</v>
      </c>
      <c r="G200" s="8">
        <v>0</v>
      </c>
      <c r="H200" s="8">
        <v>0</v>
      </c>
      <c r="I200" s="8">
        <v>54</v>
      </c>
    </row>
    <row r="201" spans="1:15" x14ac:dyDescent="0.25">
      <c r="A201" s="1" t="s">
        <v>52</v>
      </c>
      <c r="B201" s="5">
        <f t="shared" si="81"/>
        <v>92</v>
      </c>
      <c r="C201" s="8">
        <f t="shared" si="82"/>
        <v>56</v>
      </c>
      <c r="D201" s="8">
        <v>32</v>
      </c>
      <c r="E201" s="8">
        <v>19</v>
      </c>
      <c r="F201" s="8">
        <v>5</v>
      </c>
      <c r="G201" s="8">
        <v>1</v>
      </c>
      <c r="H201" s="8">
        <v>0</v>
      </c>
      <c r="I201" s="8">
        <v>35</v>
      </c>
    </row>
    <row r="202" spans="1:15" x14ac:dyDescent="0.25">
      <c r="A202" s="1" t="s">
        <v>53</v>
      </c>
      <c r="B202" s="5">
        <f t="shared" si="81"/>
        <v>8</v>
      </c>
      <c r="C202" s="8">
        <f t="shared" si="82"/>
        <v>5</v>
      </c>
      <c r="D202" s="8">
        <v>4</v>
      </c>
      <c r="E202" s="8">
        <v>1</v>
      </c>
      <c r="F202" s="8">
        <v>0</v>
      </c>
      <c r="G202" s="8">
        <v>0</v>
      </c>
      <c r="H202" s="8">
        <v>0</v>
      </c>
      <c r="I202" s="8">
        <v>3</v>
      </c>
    </row>
    <row r="203" spans="1:15" x14ac:dyDescent="0.25">
      <c r="A203" s="1" t="s">
        <v>54</v>
      </c>
      <c r="B203" s="5">
        <f t="shared" si="81"/>
        <v>244</v>
      </c>
      <c r="C203" s="8">
        <f t="shared" si="82"/>
        <v>157</v>
      </c>
      <c r="D203" s="8">
        <v>79</v>
      </c>
      <c r="E203" s="8">
        <v>66</v>
      </c>
      <c r="F203" s="8">
        <v>12</v>
      </c>
      <c r="G203" s="8">
        <v>2</v>
      </c>
      <c r="H203" s="8">
        <v>0</v>
      </c>
      <c r="I203" s="8">
        <v>85</v>
      </c>
    </row>
    <row r="204" spans="1:15" x14ac:dyDescent="0.25">
      <c r="A204" s="1" t="s">
        <v>106</v>
      </c>
      <c r="B204" s="5">
        <f t="shared" ref="B204:I204" si="83">SUM(B193:B203)</f>
        <v>1415</v>
      </c>
      <c r="C204" s="5">
        <f t="shared" si="83"/>
        <v>942</v>
      </c>
      <c r="D204" s="5">
        <f t="shared" si="83"/>
        <v>576</v>
      </c>
      <c r="E204" s="5">
        <f t="shared" si="83"/>
        <v>303</v>
      </c>
      <c r="F204" s="5">
        <f t="shared" si="83"/>
        <v>63</v>
      </c>
      <c r="G204" s="5">
        <f t="shared" si="83"/>
        <v>8</v>
      </c>
      <c r="H204" s="5">
        <f t="shared" si="83"/>
        <v>0</v>
      </c>
      <c r="I204" s="5">
        <f t="shared" si="83"/>
        <v>465</v>
      </c>
    </row>
    <row r="205" spans="1:15" ht="6.6" customHeight="1" x14ac:dyDescent="0.25">
      <c r="A205" s="16" t="s">
        <v>7</v>
      </c>
      <c r="B205" s="16"/>
      <c r="C205" s="16"/>
      <c r="D205" s="16"/>
      <c r="E205" s="16"/>
      <c r="F205" s="16"/>
      <c r="G205" s="16"/>
      <c r="H205" s="16"/>
      <c r="I205" s="16"/>
      <c r="J205" s="16"/>
      <c r="K205" s="16"/>
      <c r="L205" s="16"/>
      <c r="M205" s="16"/>
      <c r="N205" s="16"/>
      <c r="O205" s="16"/>
    </row>
    <row r="206" spans="1:15" ht="104.25" x14ac:dyDescent="0.25">
      <c r="A206" s="7" t="s">
        <v>399</v>
      </c>
      <c r="B206" s="2" t="s">
        <v>0</v>
      </c>
      <c r="C206" s="2" t="s">
        <v>201</v>
      </c>
      <c r="D206" s="2" t="s">
        <v>201</v>
      </c>
      <c r="E206" s="2" t="s">
        <v>202</v>
      </c>
      <c r="F206" s="2" t="s">
        <v>202</v>
      </c>
      <c r="G206" s="2" t="s">
        <v>551</v>
      </c>
      <c r="H206" s="2" t="s">
        <v>203</v>
      </c>
      <c r="I206" s="2" t="s">
        <v>552</v>
      </c>
      <c r="J206" s="2" t="s">
        <v>3</v>
      </c>
      <c r="K206" s="2" t="s">
        <v>4</v>
      </c>
      <c r="L206" s="2" t="s">
        <v>5</v>
      </c>
    </row>
    <row r="207" spans="1:15" x14ac:dyDescent="0.25">
      <c r="A207" s="1" t="s">
        <v>163</v>
      </c>
      <c r="B207" s="1" t="s">
        <v>7</v>
      </c>
      <c r="C207" s="1" t="s">
        <v>8</v>
      </c>
      <c r="D207" s="1" t="s">
        <v>9</v>
      </c>
      <c r="E207" s="1" t="s">
        <v>8</v>
      </c>
      <c r="F207" s="1" t="s">
        <v>9</v>
      </c>
      <c r="G207" s="1" t="s">
        <v>11</v>
      </c>
      <c r="H207" s="1" t="s">
        <v>8</v>
      </c>
      <c r="I207" s="1" t="s">
        <v>11</v>
      </c>
      <c r="J207" s="1" t="s">
        <v>13</v>
      </c>
      <c r="K207" s="1" t="s">
        <v>7</v>
      </c>
      <c r="L207" s="1" t="s">
        <v>7</v>
      </c>
    </row>
    <row r="208" spans="1:15" x14ac:dyDescent="0.25">
      <c r="A208" s="1" t="s">
        <v>55</v>
      </c>
      <c r="B208" s="5">
        <f>SUM(C208,E208,H208,J208:L208)</f>
        <v>596</v>
      </c>
      <c r="C208" s="8">
        <f t="shared" ref="C208" si="84">SUM(D208)</f>
        <v>132</v>
      </c>
      <c r="D208" s="8">
        <v>132</v>
      </c>
      <c r="E208" s="8">
        <f>SUM(F208:G208)</f>
        <v>189</v>
      </c>
      <c r="F208" s="8">
        <v>67</v>
      </c>
      <c r="G208" s="8">
        <v>122</v>
      </c>
      <c r="H208" s="8">
        <f t="shared" ref="H208" si="85">SUM(I208)</f>
        <v>205</v>
      </c>
      <c r="I208" s="8">
        <v>205</v>
      </c>
      <c r="J208" s="8">
        <v>0</v>
      </c>
      <c r="K208" s="8">
        <v>0</v>
      </c>
      <c r="L208" s="8">
        <v>70</v>
      </c>
    </row>
    <row r="209" spans="1:15" x14ac:dyDescent="0.25">
      <c r="A209" s="1" t="s">
        <v>106</v>
      </c>
      <c r="B209" s="5">
        <f t="shared" ref="B209:L209" si="86">SUM(B208)</f>
        <v>596</v>
      </c>
      <c r="C209" s="5">
        <f t="shared" si="86"/>
        <v>132</v>
      </c>
      <c r="D209" s="5">
        <f t="shared" si="86"/>
        <v>132</v>
      </c>
      <c r="E209" s="5">
        <f t="shared" si="86"/>
        <v>189</v>
      </c>
      <c r="F209" s="5">
        <f t="shared" si="86"/>
        <v>67</v>
      </c>
      <c r="G209" s="5">
        <f t="shared" si="86"/>
        <v>122</v>
      </c>
      <c r="H209" s="5">
        <f t="shared" si="86"/>
        <v>205</v>
      </c>
      <c r="I209" s="5">
        <f t="shared" si="86"/>
        <v>205</v>
      </c>
      <c r="J209" s="5">
        <f t="shared" si="86"/>
        <v>0</v>
      </c>
      <c r="K209" s="5">
        <f t="shared" si="86"/>
        <v>0</v>
      </c>
      <c r="L209" s="5">
        <f t="shared" si="86"/>
        <v>70</v>
      </c>
    </row>
    <row r="210" spans="1:15" ht="6.6" customHeight="1" x14ac:dyDescent="0.25">
      <c r="A210" s="16" t="s">
        <v>7</v>
      </c>
      <c r="B210" s="16"/>
      <c r="C210" s="16"/>
      <c r="D210" s="16"/>
      <c r="E210" s="16"/>
      <c r="F210" s="16"/>
      <c r="G210" s="16"/>
      <c r="H210" s="16"/>
      <c r="I210" s="16"/>
      <c r="J210" s="16"/>
      <c r="K210" s="16"/>
      <c r="L210" s="16"/>
      <c r="M210" s="16"/>
      <c r="N210" s="16"/>
      <c r="O210" s="16"/>
    </row>
    <row r="211" spans="1:15" ht="65.25" x14ac:dyDescent="0.25">
      <c r="A211" s="7" t="s">
        <v>400</v>
      </c>
      <c r="B211" s="2" t="s">
        <v>0</v>
      </c>
      <c r="C211" s="2" t="s">
        <v>204</v>
      </c>
      <c r="D211" s="2" t="s">
        <v>550</v>
      </c>
      <c r="E211" s="2" t="s">
        <v>3</v>
      </c>
      <c r="F211" s="2" t="s">
        <v>4</v>
      </c>
      <c r="G211" s="2" t="s">
        <v>5</v>
      </c>
    </row>
    <row r="212" spans="1:15" x14ac:dyDescent="0.25">
      <c r="A212" s="1" t="s">
        <v>6</v>
      </c>
      <c r="B212" s="1" t="s">
        <v>7</v>
      </c>
      <c r="C212" s="1" t="s">
        <v>8</v>
      </c>
      <c r="D212" s="1" t="s">
        <v>9</v>
      </c>
      <c r="E212" s="1" t="s">
        <v>13</v>
      </c>
      <c r="F212" s="1" t="s">
        <v>7</v>
      </c>
      <c r="G212" s="1" t="s">
        <v>7</v>
      </c>
    </row>
    <row r="213" spans="1:15" x14ac:dyDescent="0.25">
      <c r="A213" s="1" t="s">
        <v>55</v>
      </c>
      <c r="B213" s="5">
        <f>SUM(C213,E213:G213)</f>
        <v>298</v>
      </c>
      <c r="C213" s="8">
        <f t="shared" ref="C213" si="87">SUM(D213)</f>
        <v>179</v>
      </c>
      <c r="D213" s="8">
        <v>179</v>
      </c>
      <c r="E213" s="8">
        <v>6</v>
      </c>
      <c r="F213" s="8">
        <v>0</v>
      </c>
      <c r="G213" s="8">
        <v>113</v>
      </c>
    </row>
    <row r="214" spans="1:15" x14ac:dyDescent="0.25">
      <c r="A214" s="1" t="s">
        <v>106</v>
      </c>
      <c r="B214" s="5">
        <f t="shared" ref="B214:G214" si="88">SUM(B213)</f>
        <v>298</v>
      </c>
      <c r="C214" s="5">
        <f t="shared" si="88"/>
        <v>179</v>
      </c>
      <c r="D214" s="5">
        <f t="shared" si="88"/>
        <v>179</v>
      </c>
      <c r="E214" s="5">
        <f t="shared" si="88"/>
        <v>6</v>
      </c>
      <c r="F214" s="5">
        <f t="shared" si="88"/>
        <v>0</v>
      </c>
      <c r="G214" s="5">
        <f t="shared" si="88"/>
        <v>113</v>
      </c>
    </row>
    <row r="215" spans="1:15" ht="6.6" customHeight="1" x14ac:dyDescent="0.25">
      <c r="A215" s="16" t="s">
        <v>7</v>
      </c>
      <c r="B215" s="16"/>
      <c r="C215" s="16"/>
      <c r="D215" s="16"/>
      <c r="E215" s="16"/>
      <c r="F215" s="16"/>
      <c r="G215" s="16"/>
      <c r="H215" s="16"/>
      <c r="I215" s="16"/>
      <c r="J215" s="16"/>
      <c r="K215" s="16"/>
      <c r="L215" s="16"/>
      <c r="M215" s="16"/>
      <c r="N215" s="16"/>
      <c r="O215" s="16"/>
    </row>
    <row r="216" spans="1:15" ht="80.25" x14ac:dyDescent="0.25">
      <c r="A216" s="7" t="s">
        <v>401</v>
      </c>
      <c r="B216" s="2" t="s">
        <v>0</v>
      </c>
      <c r="C216" s="2" t="s">
        <v>205</v>
      </c>
      <c r="D216" s="2" t="s">
        <v>553</v>
      </c>
      <c r="E216" s="2" t="s">
        <v>206</v>
      </c>
      <c r="F216" s="2" t="s">
        <v>554</v>
      </c>
      <c r="G216" s="2" t="s">
        <v>3</v>
      </c>
      <c r="H216" s="2" t="s">
        <v>4</v>
      </c>
      <c r="I216" s="2" t="s">
        <v>5</v>
      </c>
    </row>
    <row r="217" spans="1:15" x14ac:dyDescent="0.25">
      <c r="A217" s="1" t="s">
        <v>163</v>
      </c>
      <c r="B217" s="1" t="s">
        <v>7</v>
      </c>
      <c r="C217" s="1" t="s">
        <v>8</v>
      </c>
      <c r="D217" s="1" t="s">
        <v>11</v>
      </c>
      <c r="E217" s="1" t="s">
        <v>8</v>
      </c>
      <c r="F217" s="1" t="s">
        <v>11</v>
      </c>
      <c r="G217" s="1" t="s">
        <v>13</v>
      </c>
      <c r="H217" s="1" t="s">
        <v>7</v>
      </c>
      <c r="I217" s="1" t="s">
        <v>7</v>
      </c>
    </row>
    <row r="218" spans="1:15" x14ac:dyDescent="0.25">
      <c r="A218" s="1" t="s">
        <v>56</v>
      </c>
      <c r="B218" s="5">
        <f>SUM(C218,E218,G218:I218)</f>
        <v>250</v>
      </c>
      <c r="C218" s="8">
        <f t="shared" ref="C218" si="89">SUM(D218)</f>
        <v>98</v>
      </c>
      <c r="D218" s="8">
        <v>98</v>
      </c>
      <c r="E218" s="8">
        <f t="shared" ref="E218" si="90">SUM(F218)</f>
        <v>102</v>
      </c>
      <c r="F218" s="8">
        <v>102</v>
      </c>
      <c r="G218" s="8">
        <v>0</v>
      </c>
      <c r="H218" s="8">
        <v>0</v>
      </c>
      <c r="I218" s="8">
        <v>50</v>
      </c>
    </row>
    <row r="219" spans="1:15" x14ac:dyDescent="0.25">
      <c r="A219" s="1" t="s">
        <v>106</v>
      </c>
      <c r="B219" s="5">
        <f t="shared" ref="B219:I219" si="91">SUM(B218)</f>
        <v>250</v>
      </c>
      <c r="C219" s="5">
        <f t="shared" si="91"/>
        <v>98</v>
      </c>
      <c r="D219" s="5">
        <f t="shared" si="91"/>
        <v>98</v>
      </c>
      <c r="E219" s="5">
        <f t="shared" si="91"/>
        <v>102</v>
      </c>
      <c r="F219" s="5">
        <f t="shared" si="91"/>
        <v>102</v>
      </c>
      <c r="G219" s="5">
        <f t="shared" si="91"/>
        <v>0</v>
      </c>
      <c r="H219" s="5">
        <f t="shared" si="91"/>
        <v>0</v>
      </c>
      <c r="I219" s="5">
        <f t="shared" si="91"/>
        <v>50</v>
      </c>
    </row>
    <row r="220" spans="1:15" ht="6.6" customHeight="1" x14ac:dyDescent="0.25">
      <c r="A220" s="16" t="s">
        <v>7</v>
      </c>
      <c r="B220" s="16"/>
      <c r="C220" s="16"/>
      <c r="D220" s="16"/>
      <c r="E220" s="16"/>
      <c r="F220" s="16"/>
      <c r="G220" s="16"/>
      <c r="H220" s="16"/>
      <c r="I220" s="16"/>
      <c r="J220" s="16"/>
      <c r="K220" s="16"/>
      <c r="L220" s="16"/>
      <c r="M220" s="16"/>
      <c r="N220" s="16"/>
      <c r="O220" s="16"/>
    </row>
    <row r="221" spans="1:15" ht="81" x14ac:dyDescent="0.25">
      <c r="A221" s="7" t="s">
        <v>404</v>
      </c>
      <c r="B221" s="2" t="s">
        <v>0</v>
      </c>
      <c r="C221" s="2" t="s">
        <v>210</v>
      </c>
      <c r="D221" s="2" t="s">
        <v>559</v>
      </c>
      <c r="E221" s="2" t="s">
        <v>3</v>
      </c>
      <c r="F221" s="2" t="s">
        <v>4</v>
      </c>
      <c r="G221" s="2" t="s">
        <v>5</v>
      </c>
    </row>
    <row r="222" spans="1:15" x14ac:dyDescent="0.25">
      <c r="A222" s="1" t="s">
        <v>6</v>
      </c>
      <c r="B222" s="1" t="s">
        <v>7</v>
      </c>
      <c r="C222" s="1" t="s">
        <v>8</v>
      </c>
      <c r="D222" s="1" t="s">
        <v>11</v>
      </c>
      <c r="E222" s="1" t="s">
        <v>13</v>
      </c>
      <c r="F222" s="1" t="s">
        <v>7</v>
      </c>
      <c r="G222" s="1" t="s">
        <v>7</v>
      </c>
    </row>
    <row r="223" spans="1:15" x14ac:dyDescent="0.25">
      <c r="A223" s="1" t="s">
        <v>57</v>
      </c>
      <c r="B223" s="5">
        <f>SUM(C223,E223:G223)</f>
        <v>344</v>
      </c>
      <c r="C223" s="8">
        <f t="shared" ref="C223" si="92">SUM(D223)</f>
        <v>273</v>
      </c>
      <c r="D223" s="8">
        <v>273</v>
      </c>
      <c r="E223" s="8">
        <v>1</v>
      </c>
      <c r="F223" s="8">
        <v>0</v>
      </c>
      <c r="G223" s="8">
        <v>70</v>
      </c>
    </row>
    <row r="224" spans="1:15" x14ac:dyDescent="0.25">
      <c r="A224" s="1" t="s">
        <v>106</v>
      </c>
      <c r="B224" s="5">
        <f t="shared" ref="B224:G224" si="93">SUM(B223)</f>
        <v>344</v>
      </c>
      <c r="C224" s="5">
        <f t="shared" si="93"/>
        <v>273</v>
      </c>
      <c r="D224" s="5">
        <f t="shared" si="93"/>
        <v>273</v>
      </c>
      <c r="E224" s="5">
        <f t="shared" si="93"/>
        <v>1</v>
      </c>
      <c r="F224" s="5">
        <f t="shared" si="93"/>
        <v>0</v>
      </c>
      <c r="G224" s="5">
        <f t="shared" si="93"/>
        <v>70</v>
      </c>
    </row>
    <row r="225" spans="1:15" ht="6.6" customHeight="1" x14ac:dyDescent="0.25">
      <c r="A225" s="16" t="s">
        <v>7</v>
      </c>
      <c r="B225" s="16"/>
      <c r="C225" s="16"/>
      <c r="D225" s="16"/>
      <c r="E225" s="16"/>
      <c r="F225" s="16"/>
      <c r="G225" s="16"/>
      <c r="H225" s="16"/>
      <c r="I225" s="16"/>
      <c r="J225" s="16"/>
      <c r="K225" s="16"/>
      <c r="L225" s="16"/>
      <c r="M225" s="16"/>
      <c r="N225" s="16"/>
      <c r="O225" s="16"/>
    </row>
    <row r="226" spans="1:15" ht="81" x14ac:dyDescent="0.25">
      <c r="A226" s="7" t="s">
        <v>405</v>
      </c>
      <c r="B226" s="2" t="s">
        <v>0</v>
      </c>
      <c r="C226" s="2" t="s">
        <v>211</v>
      </c>
      <c r="D226" s="2" t="s">
        <v>558</v>
      </c>
      <c r="E226" s="2" t="s">
        <v>3</v>
      </c>
      <c r="F226" s="2" t="s">
        <v>4</v>
      </c>
      <c r="G226" s="2" t="s">
        <v>5</v>
      </c>
    </row>
    <row r="227" spans="1:15" x14ac:dyDescent="0.25">
      <c r="A227" s="1" t="s">
        <v>6</v>
      </c>
      <c r="B227" s="1" t="s">
        <v>7</v>
      </c>
      <c r="C227" s="1" t="s">
        <v>8</v>
      </c>
      <c r="D227" s="1" t="s">
        <v>11</v>
      </c>
      <c r="E227" s="1" t="s">
        <v>13</v>
      </c>
      <c r="F227" s="1" t="s">
        <v>7</v>
      </c>
      <c r="G227" s="1" t="s">
        <v>7</v>
      </c>
    </row>
    <row r="228" spans="1:15" x14ac:dyDescent="0.25">
      <c r="A228" s="1" t="s">
        <v>57</v>
      </c>
      <c r="B228" s="5">
        <f>SUM(C228,E228:G228)</f>
        <v>344</v>
      </c>
      <c r="C228" s="8">
        <f t="shared" ref="C228" si="94">SUM(D228)</f>
        <v>275</v>
      </c>
      <c r="D228" s="8">
        <v>275</v>
      </c>
      <c r="E228" s="8">
        <v>1</v>
      </c>
      <c r="F228" s="8">
        <v>0</v>
      </c>
      <c r="G228" s="8">
        <v>68</v>
      </c>
    </row>
    <row r="229" spans="1:15" x14ac:dyDescent="0.25">
      <c r="A229" s="1" t="s">
        <v>106</v>
      </c>
      <c r="B229" s="5">
        <f t="shared" ref="B229:G229" si="95">SUM(B228)</f>
        <v>344</v>
      </c>
      <c r="C229" s="5">
        <f t="shared" si="95"/>
        <v>275</v>
      </c>
      <c r="D229" s="5">
        <f t="shared" si="95"/>
        <v>275</v>
      </c>
      <c r="E229" s="5">
        <f t="shared" si="95"/>
        <v>1</v>
      </c>
      <c r="F229" s="5">
        <f t="shared" si="95"/>
        <v>0</v>
      </c>
      <c r="G229" s="5">
        <f t="shared" si="95"/>
        <v>68</v>
      </c>
    </row>
    <row r="230" spans="1:15" ht="6.6" customHeight="1" x14ac:dyDescent="0.25">
      <c r="A230" s="16" t="s">
        <v>7</v>
      </c>
      <c r="B230" s="16"/>
      <c r="C230" s="16"/>
      <c r="D230" s="16"/>
      <c r="E230" s="16"/>
      <c r="F230" s="16"/>
      <c r="G230" s="16"/>
      <c r="H230" s="16"/>
      <c r="I230" s="16"/>
      <c r="J230" s="16"/>
      <c r="K230" s="16"/>
      <c r="L230" s="16"/>
      <c r="M230" s="16"/>
      <c r="N230" s="16"/>
      <c r="O230" s="16"/>
    </row>
    <row r="231" spans="1:15" ht="84" x14ac:dyDescent="0.25">
      <c r="A231" s="7" t="s">
        <v>402</v>
      </c>
      <c r="B231" s="2" t="s">
        <v>0</v>
      </c>
      <c r="C231" s="2" t="s">
        <v>207</v>
      </c>
      <c r="D231" s="2" t="s">
        <v>556</v>
      </c>
      <c r="E231" s="2" t="s">
        <v>208</v>
      </c>
      <c r="F231" s="2" t="s">
        <v>557</v>
      </c>
      <c r="G231" s="2" t="s">
        <v>3</v>
      </c>
      <c r="H231" s="2" t="s">
        <v>4</v>
      </c>
      <c r="I231" s="2" t="s">
        <v>5</v>
      </c>
    </row>
    <row r="232" spans="1:15" x14ac:dyDescent="0.25">
      <c r="A232" s="1" t="s">
        <v>163</v>
      </c>
      <c r="B232" s="1" t="s">
        <v>7</v>
      </c>
      <c r="C232" s="1" t="s">
        <v>8</v>
      </c>
      <c r="D232" s="1" t="s">
        <v>11</v>
      </c>
      <c r="E232" s="1" t="s">
        <v>8</v>
      </c>
      <c r="F232" s="1" t="s">
        <v>11</v>
      </c>
      <c r="G232" s="1" t="s">
        <v>13</v>
      </c>
      <c r="H232" s="1" t="s">
        <v>7</v>
      </c>
      <c r="I232" s="1" t="s">
        <v>7</v>
      </c>
    </row>
    <row r="233" spans="1:15" x14ac:dyDescent="0.25">
      <c r="A233" s="1" t="s">
        <v>57</v>
      </c>
      <c r="B233" s="5">
        <f>SUM(C233,E233,G233:I233)</f>
        <v>688</v>
      </c>
      <c r="C233" s="8">
        <f t="shared" ref="C233" si="96">SUM(D233)</f>
        <v>249</v>
      </c>
      <c r="D233" s="8">
        <v>249</v>
      </c>
      <c r="E233" s="8">
        <f t="shared" ref="E233" si="97">SUM(F233)</f>
        <v>259</v>
      </c>
      <c r="F233" s="8">
        <v>259</v>
      </c>
      <c r="G233" s="8">
        <v>2</v>
      </c>
      <c r="H233" s="8">
        <v>0</v>
      </c>
      <c r="I233" s="8">
        <v>178</v>
      </c>
    </row>
    <row r="234" spans="1:15" x14ac:dyDescent="0.25">
      <c r="A234" s="1" t="s">
        <v>106</v>
      </c>
      <c r="B234" s="5">
        <f t="shared" ref="B234:I234" si="98">SUM(B233)</f>
        <v>688</v>
      </c>
      <c r="C234" s="5">
        <f t="shared" si="98"/>
        <v>249</v>
      </c>
      <c r="D234" s="5">
        <f t="shared" si="98"/>
        <v>249</v>
      </c>
      <c r="E234" s="5">
        <f t="shared" si="98"/>
        <v>259</v>
      </c>
      <c r="F234" s="5">
        <f t="shared" si="98"/>
        <v>259</v>
      </c>
      <c r="G234" s="5">
        <f t="shared" si="98"/>
        <v>2</v>
      </c>
      <c r="H234" s="5">
        <f t="shared" si="98"/>
        <v>0</v>
      </c>
      <c r="I234" s="5">
        <f t="shared" si="98"/>
        <v>178</v>
      </c>
    </row>
    <row r="235" spans="1:15" ht="6.6" customHeight="1" x14ac:dyDescent="0.25">
      <c r="A235" s="16" t="s">
        <v>7</v>
      </c>
      <c r="B235" s="16"/>
      <c r="C235" s="16"/>
      <c r="D235" s="16"/>
      <c r="E235" s="16"/>
      <c r="F235" s="16"/>
      <c r="G235" s="16"/>
      <c r="H235" s="16"/>
      <c r="I235" s="16"/>
      <c r="J235" s="16"/>
      <c r="K235" s="16"/>
      <c r="L235" s="16"/>
      <c r="M235" s="16"/>
      <c r="N235" s="16"/>
      <c r="O235" s="16"/>
    </row>
    <row r="236" spans="1:15" ht="86.25" x14ac:dyDescent="0.25">
      <c r="A236" s="7" t="s">
        <v>403</v>
      </c>
      <c r="B236" s="2" t="s">
        <v>0</v>
      </c>
      <c r="C236" s="2" t="s">
        <v>209</v>
      </c>
      <c r="D236" s="2" t="s">
        <v>555</v>
      </c>
      <c r="E236" s="2" t="s">
        <v>3</v>
      </c>
      <c r="F236" s="2" t="s">
        <v>4</v>
      </c>
      <c r="G236" s="2" t="s">
        <v>5</v>
      </c>
    </row>
    <row r="237" spans="1:15" x14ac:dyDescent="0.25">
      <c r="A237" s="1" t="s">
        <v>6</v>
      </c>
      <c r="B237" s="1" t="s">
        <v>7</v>
      </c>
      <c r="C237" s="1" t="s">
        <v>8</v>
      </c>
      <c r="D237" s="1" t="s">
        <v>11</v>
      </c>
      <c r="E237" s="1" t="s">
        <v>13</v>
      </c>
      <c r="F237" s="1" t="s">
        <v>7</v>
      </c>
      <c r="G237" s="1" t="s">
        <v>7</v>
      </c>
    </row>
    <row r="238" spans="1:15" x14ac:dyDescent="0.25">
      <c r="A238" s="1" t="s">
        <v>57</v>
      </c>
      <c r="B238" s="5">
        <f>SUM(C238,E238:G238)</f>
        <v>344</v>
      </c>
      <c r="C238" s="8">
        <f t="shared" ref="C238" si="99">SUM(D238)</f>
        <v>266</v>
      </c>
      <c r="D238" s="8">
        <v>266</v>
      </c>
      <c r="E238" s="8">
        <v>2</v>
      </c>
      <c r="F238" s="8">
        <v>0</v>
      </c>
      <c r="G238" s="8">
        <v>76</v>
      </c>
    </row>
    <row r="239" spans="1:15" x14ac:dyDescent="0.25">
      <c r="A239" s="1" t="s">
        <v>106</v>
      </c>
      <c r="B239" s="5">
        <f t="shared" ref="B239:G239" si="100">SUM(B238)</f>
        <v>344</v>
      </c>
      <c r="C239" s="5">
        <f t="shared" si="100"/>
        <v>266</v>
      </c>
      <c r="D239" s="5">
        <f t="shared" si="100"/>
        <v>266</v>
      </c>
      <c r="E239" s="5">
        <f t="shared" si="100"/>
        <v>2</v>
      </c>
      <c r="F239" s="5">
        <f t="shared" si="100"/>
        <v>0</v>
      </c>
      <c r="G239" s="5">
        <f t="shared" si="100"/>
        <v>76</v>
      </c>
    </row>
    <row r="240" spans="1:15" ht="105" customHeight="1" x14ac:dyDescent="0.25">
      <c r="A240" s="16" t="s">
        <v>7</v>
      </c>
      <c r="B240" s="16"/>
      <c r="C240" s="16"/>
      <c r="D240" s="16"/>
      <c r="E240" s="16"/>
      <c r="F240" s="16"/>
      <c r="G240" s="16"/>
      <c r="H240" s="16"/>
      <c r="I240" s="16"/>
      <c r="J240" s="16"/>
      <c r="K240" s="16"/>
      <c r="L240" s="16"/>
      <c r="M240" s="16"/>
      <c r="N240" s="16"/>
      <c r="O240" s="16"/>
    </row>
    <row r="241" spans="1:16" ht="124.5" x14ac:dyDescent="0.25">
      <c r="A241" s="7" t="s">
        <v>406</v>
      </c>
      <c r="B241" s="2" t="s">
        <v>0</v>
      </c>
      <c r="C241" s="2" t="s">
        <v>212</v>
      </c>
      <c r="D241" s="2" t="s">
        <v>560</v>
      </c>
      <c r="E241" s="2" t="s">
        <v>212</v>
      </c>
      <c r="F241" s="2" t="s">
        <v>213</v>
      </c>
      <c r="G241" s="2" t="s">
        <v>561</v>
      </c>
      <c r="H241" s="2" t="s">
        <v>213</v>
      </c>
      <c r="I241" s="2" t="s">
        <v>3</v>
      </c>
      <c r="J241" s="2" t="s">
        <v>4</v>
      </c>
      <c r="K241" s="2" t="s">
        <v>5</v>
      </c>
    </row>
    <row r="242" spans="1:16" x14ac:dyDescent="0.25">
      <c r="A242" s="1" t="s">
        <v>163</v>
      </c>
      <c r="B242" s="1" t="s">
        <v>7</v>
      </c>
      <c r="C242" s="1" t="s">
        <v>8</v>
      </c>
      <c r="D242" s="1" t="s">
        <v>9</v>
      </c>
      <c r="E242" s="1" t="s">
        <v>12</v>
      </c>
      <c r="F242" s="1" t="s">
        <v>8</v>
      </c>
      <c r="G242" s="1" t="s">
        <v>11</v>
      </c>
      <c r="H242" s="1" t="s">
        <v>12</v>
      </c>
      <c r="I242" s="1" t="s">
        <v>13</v>
      </c>
      <c r="J242" s="1" t="s">
        <v>7</v>
      </c>
      <c r="K242" s="1" t="s">
        <v>7</v>
      </c>
    </row>
    <row r="243" spans="1:16" x14ac:dyDescent="0.25">
      <c r="A243" s="1" t="s">
        <v>58</v>
      </c>
      <c r="B243" s="10">
        <f>SUM(C243,F243,I243:K243)</f>
        <v>880</v>
      </c>
      <c r="C243" s="12">
        <f t="shared" ref="C243:C246" si="101">SUM(D243:E243)</f>
        <v>304</v>
      </c>
      <c r="D243" s="12">
        <v>202</v>
      </c>
      <c r="E243" s="12">
        <v>102</v>
      </c>
      <c r="F243" s="12">
        <f t="shared" ref="F243:F246" si="102">SUM(G243:H243)</f>
        <v>296</v>
      </c>
      <c r="G243" s="12">
        <v>216</v>
      </c>
      <c r="H243" s="12">
        <v>80</v>
      </c>
      <c r="I243" s="12">
        <v>6</v>
      </c>
      <c r="J243" s="12">
        <v>0</v>
      </c>
      <c r="K243" s="12">
        <v>274</v>
      </c>
    </row>
    <row r="244" spans="1:16" x14ac:dyDescent="0.25">
      <c r="A244" s="1" t="s">
        <v>59</v>
      </c>
      <c r="B244" s="10">
        <f t="shared" ref="B244:B246" si="103">SUM(C244,F244,I244:K244)</f>
        <v>846</v>
      </c>
      <c r="C244" s="12">
        <f t="shared" si="101"/>
        <v>291</v>
      </c>
      <c r="D244" s="12">
        <v>167</v>
      </c>
      <c r="E244" s="12">
        <v>124</v>
      </c>
      <c r="F244" s="12">
        <f t="shared" si="102"/>
        <v>300</v>
      </c>
      <c r="G244" s="12">
        <v>202</v>
      </c>
      <c r="H244" s="12">
        <v>98</v>
      </c>
      <c r="I244" s="12">
        <v>3</v>
      </c>
      <c r="J244" s="12">
        <v>0</v>
      </c>
      <c r="K244" s="12">
        <v>252</v>
      </c>
    </row>
    <row r="245" spans="1:16" x14ac:dyDescent="0.25">
      <c r="A245" s="1" t="s">
        <v>60</v>
      </c>
      <c r="B245" s="10">
        <f t="shared" si="103"/>
        <v>376</v>
      </c>
      <c r="C245" s="12">
        <f t="shared" si="101"/>
        <v>119</v>
      </c>
      <c r="D245" s="12">
        <v>72</v>
      </c>
      <c r="E245" s="12">
        <v>47</v>
      </c>
      <c r="F245" s="12">
        <f t="shared" si="102"/>
        <v>136</v>
      </c>
      <c r="G245" s="12">
        <v>107</v>
      </c>
      <c r="H245" s="12">
        <v>29</v>
      </c>
      <c r="I245" s="12">
        <v>2</v>
      </c>
      <c r="J245" s="12">
        <v>2</v>
      </c>
      <c r="K245" s="12">
        <v>117</v>
      </c>
    </row>
    <row r="246" spans="1:16" x14ac:dyDescent="0.25">
      <c r="A246" s="1" t="s">
        <v>61</v>
      </c>
      <c r="B246" s="10">
        <f t="shared" si="103"/>
        <v>158</v>
      </c>
      <c r="C246" s="12">
        <f t="shared" si="101"/>
        <v>45</v>
      </c>
      <c r="D246" s="12">
        <v>27</v>
      </c>
      <c r="E246" s="12">
        <v>18</v>
      </c>
      <c r="F246" s="12">
        <f t="shared" si="102"/>
        <v>60</v>
      </c>
      <c r="G246" s="12">
        <v>41</v>
      </c>
      <c r="H246" s="12">
        <v>19</v>
      </c>
      <c r="I246" s="12">
        <v>1</v>
      </c>
      <c r="J246" s="12">
        <v>0</v>
      </c>
      <c r="K246" s="12">
        <v>52</v>
      </c>
    </row>
    <row r="247" spans="1:16" x14ac:dyDescent="0.25">
      <c r="A247" s="1" t="s">
        <v>106</v>
      </c>
      <c r="B247" s="10">
        <f t="shared" ref="B247:K247" si="104">SUM(B243:B246)</f>
        <v>2260</v>
      </c>
      <c r="C247" s="10">
        <f t="shared" si="104"/>
        <v>759</v>
      </c>
      <c r="D247" s="10">
        <f t="shared" si="104"/>
        <v>468</v>
      </c>
      <c r="E247" s="10">
        <f t="shared" si="104"/>
        <v>291</v>
      </c>
      <c r="F247" s="10">
        <f t="shared" si="104"/>
        <v>792</v>
      </c>
      <c r="G247" s="10">
        <f t="shared" si="104"/>
        <v>566</v>
      </c>
      <c r="H247" s="10">
        <f t="shared" si="104"/>
        <v>226</v>
      </c>
      <c r="I247" s="10">
        <f t="shared" si="104"/>
        <v>12</v>
      </c>
      <c r="J247" s="10">
        <f t="shared" si="104"/>
        <v>2</v>
      </c>
      <c r="K247" s="10">
        <f t="shared" si="104"/>
        <v>695</v>
      </c>
    </row>
    <row r="248" spans="1:16" ht="6.6" customHeight="1" x14ac:dyDescent="0.25">
      <c r="A248" s="16" t="s">
        <v>7</v>
      </c>
      <c r="B248" s="16"/>
      <c r="C248" s="16"/>
      <c r="D248" s="16"/>
      <c r="E248" s="16"/>
      <c r="F248" s="16"/>
      <c r="G248" s="16"/>
      <c r="H248" s="16"/>
      <c r="I248" s="16"/>
      <c r="J248" s="16"/>
      <c r="K248" s="16"/>
      <c r="L248" s="16"/>
      <c r="M248" s="16"/>
      <c r="N248" s="16"/>
      <c r="O248" s="16"/>
    </row>
    <row r="249" spans="1:16" ht="97.5" x14ac:dyDescent="0.25">
      <c r="A249" s="7" t="s">
        <v>407</v>
      </c>
      <c r="B249" s="2" t="s">
        <v>0</v>
      </c>
      <c r="C249" s="2" t="s">
        <v>214</v>
      </c>
      <c r="D249" s="2" t="s">
        <v>562</v>
      </c>
      <c r="E249" s="2" t="s">
        <v>215</v>
      </c>
      <c r="F249" s="2" t="s">
        <v>563</v>
      </c>
      <c r="G249" s="2" t="s">
        <v>3</v>
      </c>
      <c r="H249" s="2" t="s">
        <v>4</v>
      </c>
      <c r="I249" s="2" t="s">
        <v>5</v>
      </c>
    </row>
    <row r="250" spans="1:16" x14ac:dyDescent="0.25">
      <c r="A250" s="1" t="s">
        <v>163</v>
      </c>
      <c r="B250" s="1" t="s">
        <v>7</v>
      </c>
      <c r="C250" s="1" t="s">
        <v>8</v>
      </c>
      <c r="D250" s="1" t="s">
        <v>11</v>
      </c>
      <c r="E250" s="1" t="s">
        <v>8</v>
      </c>
      <c r="F250" s="1" t="s">
        <v>11</v>
      </c>
      <c r="G250" s="1" t="s">
        <v>13</v>
      </c>
      <c r="H250" s="1" t="s">
        <v>7</v>
      </c>
      <c r="I250" s="1" t="s">
        <v>7</v>
      </c>
    </row>
    <row r="251" spans="1:16" x14ac:dyDescent="0.25">
      <c r="A251" s="1" t="s">
        <v>62</v>
      </c>
      <c r="B251" s="5">
        <f>SUM(C251,E251,G251:I251)</f>
        <v>430</v>
      </c>
      <c r="C251" s="8">
        <f t="shared" ref="C251:C252" si="105">SUM(D251)</f>
        <v>162</v>
      </c>
      <c r="D251" s="8">
        <v>162</v>
      </c>
      <c r="E251" s="8">
        <f t="shared" ref="E251:E252" si="106">SUM(F251)</f>
        <v>152</v>
      </c>
      <c r="F251" s="8">
        <v>152</v>
      </c>
      <c r="G251" s="8">
        <v>2</v>
      </c>
      <c r="H251" s="8">
        <v>0</v>
      </c>
      <c r="I251" s="8">
        <v>114</v>
      </c>
      <c r="P251" s="15"/>
    </row>
    <row r="252" spans="1:16" x14ac:dyDescent="0.25">
      <c r="A252" s="1" t="s">
        <v>63</v>
      </c>
      <c r="B252" s="5">
        <f t="shared" ref="B252" si="107">SUM(C252,E252,G252:I252)</f>
        <v>160</v>
      </c>
      <c r="C252" s="8">
        <f t="shared" si="105"/>
        <v>61</v>
      </c>
      <c r="D252" s="8">
        <v>61</v>
      </c>
      <c r="E252" s="8">
        <f t="shared" si="106"/>
        <v>61</v>
      </c>
      <c r="F252" s="8">
        <v>61</v>
      </c>
      <c r="G252" s="8">
        <v>0</v>
      </c>
      <c r="H252" s="8">
        <v>0</v>
      </c>
      <c r="I252" s="8">
        <v>38</v>
      </c>
    </row>
    <row r="253" spans="1:16" x14ac:dyDescent="0.25">
      <c r="A253" s="1" t="s">
        <v>106</v>
      </c>
      <c r="B253" s="5">
        <f t="shared" ref="B253:I253" si="108">SUM(B251:B252)</f>
        <v>590</v>
      </c>
      <c r="C253" s="5">
        <f t="shared" si="108"/>
        <v>223</v>
      </c>
      <c r="D253" s="5">
        <f t="shared" si="108"/>
        <v>223</v>
      </c>
      <c r="E253" s="5">
        <f t="shared" si="108"/>
        <v>213</v>
      </c>
      <c r="F253" s="5">
        <f t="shared" si="108"/>
        <v>213</v>
      </c>
      <c r="G253" s="5">
        <f t="shared" si="108"/>
        <v>2</v>
      </c>
      <c r="H253" s="5">
        <f t="shared" si="108"/>
        <v>0</v>
      </c>
      <c r="I253" s="5">
        <f t="shared" si="108"/>
        <v>152</v>
      </c>
    </row>
    <row r="254" spans="1:16" ht="6.6" customHeight="1" x14ac:dyDescent="0.25">
      <c r="A254" s="16" t="s">
        <v>7</v>
      </c>
      <c r="B254" s="16"/>
      <c r="C254" s="16"/>
      <c r="D254" s="16"/>
      <c r="E254" s="16"/>
      <c r="F254" s="16"/>
      <c r="G254" s="16"/>
      <c r="H254" s="16"/>
      <c r="I254" s="16"/>
      <c r="J254" s="16"/>
      <c r="K254" s="16"/>
      <c r="L254" s="16"/>
      <c r="M254" s="16"/>
      <c r="N254" s="16"/>
      <c r="O254" s="16"/>
    </row>
    <row r="255" spans="1:16" ht="96.75" x14ac:dyDescent="0.25">
      <c r="A255" s="7" t="s">
        <v>408</v>
      </c>
      <c r="B255" s="2" t="s">
        <v>0</v>
      </c>
      <c r="C255" s="2" t="s">
        <v>216</v>
      </c>
      <c r="D255" s="2" t="s">
        <v>567</v>
      </c>
      <c r="E255" s="2" t="s">
        <v>3</v>
      </c>
      <c r="F255" s="2" t="s">
        <v>4</v>
      </c>
      <c r="G255" s="2" t="s">
        <v>5</v>
      </c>
    </row>
    <row r="256" spans="1:16" x14ac:dyDescent="0.25">
      <c r="A256" s="1" t="s">
        <v>6</v>
      </c>
      <c r="B256" s="1" t="s">
        <v>7</v>
      </c>
      <c r="C256" s="1" t="s">
        <v>8</v>
      </c>
      <c r="D256" s="1" t="s">
        <v>11</v>
      </c>
      <c r="E256" s="1" t="s">
        <v>13</v>
      </c>
      <c r="F256" s="1" t="s">
        <v>7</v>
      </c>
      <c r="G256" s="1" t="s">
        <v>7</v>
      </c>
    </row>
    <row r="257" spans="1:15" x14ac:dyDescent="0.25">
      <c r="A257" s="1" t="s">
        <v>82</v>
      </c>
      <c r="B257" s="5">
        <f>SUM(C257,E257:G257)</f>
        <v>254</v>
      </c>
      <c r="C257" s="8">
        <f t="shared" ref="C257" si="109">SUM(D257)</f>
        <v>190</v>
      </c>
      <c r="D257" s="8">
        <v>190</v>
      </c>
      <c r="E257" s="8">
        <v>1</v>
      </c>
      <c r="F257" s="8">
        <v>0</v>
      </c>
      <c r="G257" s="8">
        <v>63</v>
      </c>
    </row>
    <row r="258" spans="1:15" x14ac:dyDescent="0.25">
      <c r="A258" s="1" t="s">
        <v>106</v>
      </c>
      <c r="B258" s="5">
        <f t="shared" ref="B258:G258" si="110">SUM(B257)</f>
        <v>254</v>
      </c>
      <c r="C258" s="5">
        <f t="shared" si="110"/>
        <v>190</v>
      </c>
      <c r="D258" s="5">
        <f t="shared" si="110"/>
        <v>190</v>
      </c>
      <c r="E258" s="5">
        <f t="shared" si="110"/>
        <v>1</v>
      </c>
      <c r="F258" s="5">
        <f t="shared" si="110"/>
        <v>0</v>
      </c>
      <c r="G258" s="5">
        <f t="shared" si="110"/>
        <v>63</v>
      </c>
    </row>
    <row r="259" spans="1:15" ht="6.6" customHeight="1" x14ac:dyDescent="0.25">
      <c r="A259" s="16" t="s">
        <v>7</v>
      </c>
      <c r="B259" s="16"/>
      <c r="C259" s="16"/>
      <c r="D259" s="16"/>
      <c r="E259" s="16"/>
      <c r="F259" s="16"/>
      <c r="G259" s="16"/>
      <c r="H259" s="16"/>
      <c r="I259" s="16"/>
      <c r="J259" s="16"/>
      <c r="K259" s="16"/>
      <c r="L259" s="16"/>
      <c r="M259" s="16"/>
      <c r="N259" s="16"/>
      <c r="O259" s="16"/>
    </row>
    <row r="260" spans="1:15" ht="65.25" x14ac:dyDescent="0.25">
      <c r="A260" s="7" t="s">
        <v>409</v>
      </c>
      <c r="B260" s="2" t="s">
        <v>0</v>
      </c>
      <c r="C260" s="2" t="s">
        <v>217</v>
      </c>
      <c r="D260" s="2" t="s">
        <v>566</v>
      </c>
      <c r="E260" s="2" t="s">
        <v>3</v>
      </c>
      <c r="F260" s="2" t="s">
        <v>4</v>
      </c>
      <c r="G260" s="2" t="s">
        <v>5</v>
      </c>
    </row>
    <row r="261" spans="1:15" x14ac:dyDescent="0.25">
      <c r="A261" s="1" t="s">
        <v>6</v>
      </c>
      <c r="B261" s="1" t="s">
        <v>7</v>
      </c>
      <c r="C261" s="1" t="s">
        <v>8</v>
      </c>
      <c r="D261" s="1" t="s">
        <v>11</v>
      </c>
      <c r="E261" s="1" t="s">
        <v>13</v>
      </c>
      <c r="F261" s="1" t="s">
        <v>7</v>
      </c>
      <c r="G261" s="1" t="s">
        <v>7</v>
      </c>
    </row>
    <row r="262" spans="1:15" x14ac:dyDescent="0.25">
      <c r="A262" s="1" t="s">
        <v>82</v>
      </c>
      <c r="B262" s="5">
        <f>SUM(C262,E262:G262)</f>
        <v>254</v>
      </c>
      <c r="C262" s="8">
        <f t="shared" ref="C262" si="111">SUM(D262)</f>
        <v>174</v>
      </c>
      <c r="D262" s="8">
        <v>174</v>
      </c>
      <c r="E262" s="8">
        <v>2</v>
      </c>
      <c r="F262" s="8">
        <v>0</v>
      </c>
      <c r="G262" s="8">
        <v>78</v>
      </c>
    </row>
    <row r="263" spans="1:15" x14ac:dyDescent="0.25">
      <c r="A263" s="1" t="s">
        <v>106</v>
      </c>
      <c r="B263" s="5">
        <f t="shared" ref="B263:G263" si="112">SUM(B262)</f>
        <v>254</v>
      </c>
      <c r="C263" s="5">
        <f t="shared" si="112"/>
        <v>174</v>
      </c>
      <c r="D263" s="5">
        <f t="shared" si="112"/>
        <v>174</v>
      </c>
      <c r="E263" s="5">
        <f t="shared" si="112"/>
        <v>2</v>
      </c>
      <c r="F263" s="5">
        <f t="shared" si="112"/>
        <v>0</v>
      </c>
      <c r="G263" s="5">
        <f t="shared" si="112"/>
        <v>78</v>
      </c>
    </row>
    <row r="264" spans="1:15" ht="6.6" customHeight="1" x14ac:dyDescent="0.25">
      <c r="A264" s="16" t="s">
        <v>7</v>
      </c>
      <c r="B264" s="16"/>
      <c r="C264" s="16"/>
      <c r="D264" s="16"/>
      <c r="E264" s="16"/>
      <c r="F264" s="16"/>
      <c r="G264" s="16"/>
      <c r="H264" s="16"/>
      <c r="I264" s="16"/>
      <c r="J264" s="16"/>
      <c r="K264" s="16"/>
      <c r="L264" s="16"/>
      <c r="M264" s="16"/>
      <c r="N264" s="16"/>
      <c r="O264" s="16"/>
    </row>
    <row r="265" spans="1:15" ht="110.25" x14ac:dyDescent="0.25">
      <c r="A265" s="7" t="s">
        <v>410</v>
      </c>
      <c r="B265" s="2" t="s">
        <v>0</v>
      </c>
      <c r="C265" s="2" t="s">
        <v>218</v>
      </c>
      <c r="D265" s="2" t="s">
        <v>564</v>
      </c>
      <c r="E265" s="2" t="s">
        <v>219</v>
      </c>
      <c r="F265" s="2" t="s">
        <v>565</v>
      </c>
      <c r="G265" s="2" t="s">
        <v>3</v>
      </c>
      <c r="H265" s="2" t="s">
        <v>4</v>
      </c>
      <c r="I265" s="2" t="s">
        <v>5</v>
      </c>
    </row>
    <row r="266" spans="1:15" x14ac:dyDescent="0.25">
      <c r="A266" s="1" t="s">
        <v>163</v>
      </c>
      <c r="B266" s="1" t="s">
        <v>7</v>
      </c>
      <c r="C266" s="1" t="s">
        <v>8</v>
      </c>
      <c r="D266" s="1" t="s">
        <v>11</v>
      </c>
      <c r="E266" s="1" t="s">
        <v>8</v>
      </c>
      <c r="F266" s="1" t="s">
        <v>11</v>
      </c>
      <c r="G266" s="1" t="s">
        <v>13</v>
      </c>
      <c r="H266" s="1" t="s">
        <v>7</v>
      </c>
      <c r="I266" s="1" t="s">
        <v>7</v>
      </c>
    </row>
    <row r="267" spans="1:15" x14ac:dyDescent="0.25">
      <c r="A267" s="1" t="s">
        <v>82</v>
      </c>
      <c r="B267" s="5">
        <f>SUM(C267,E267,G267:I267)</f>
        <v>508</v>
      </c>
      <c r="C267" s="8">
        <f t="shared" ref="C267" si="113">SUM(D267)</f>
        <v>173</v>
      </c>
      <c r="D267" s="8">
        <v>173</v>
      </c>
      <c r="E267" s="8">
        <f t="shared" ref="E267" si="114">SUM(F267)</f>
        <v>181</v>
      </c>
      <c r="F267" s="8">
        <v>181</v>
      </c>
      <c r="G267" s="8">
        <v>3</v>
      </c>
      <c r="H267" s="8">
        <v>0</v>
      </c>
      <c r="I267" s="8">
        <v>151</v>
      </c>
    </row>
    <row r="268" spans="1:15" x14ac:dyDescent="0.25">
      <c r="A268" s="1" t="s">
        <v>106</v>
      </c>
      <c r="B268" s="5">
        <f t="shared" ref="B268:I268" si="115">SUM(B267)</f>
        <v>508</v>
      </c>
      <c r="C268" s="5">
        <f t="shared" si="115"/>
        <v>173</v>
      </c>
      <c r="D268" s="5">
        <f t="shared" si="115"/>
        <v>173</v>
      </c>
      <c r="E268" s="5">
        <f t="shared" si="115"/>
        <v>181</v>
      </c>
      <c r="F268" s="5">
        <f t="shared" si="115"/>
        <v>181</v>
      </c>
      <c r="G268" s="5">
        <f t="shared" si="115"/>
        <v>3</v>
      </c>
      <c r="H268" s="5">
        <f t="shared" si="115"/>
        <v>0</v>
      </c>
      <c r="I268" s="5">
        <f t="shared" si="115"/>
        <v>151</v>
      </c>
    </row>
    <row r="269" spans="1:15" ht="6.6" customHeight="1" x14ac:dyDescent="0.25">
      <c r="A269" s="16" t="s">
        <v>7</v>
      </c>
      <c r="B269" s="16"/>
      <c r="C269" s="16"/>
      <c r="D269" s="16"/>
      <c r="E269" s="16"/>
      <c r="F269" s="16"/>
      <c r="G269" s="16"/>
      <c r="H269" s="16"/>
      <c r="I269" s="16"/>
      <c r="J269" s="16"/>
      <c r="K269" s="16"/>
      <c r="L269" s="16"/>
      <c r="M269" s="16"/>
      <c r="N269" s="16"/>
      <c r="O269" s="16"/>
    </row>
    <row r="270" spans="1:15" ht="97.5" x14ac:dyDescent="0.25">
      <c r="A270" s="7" t="s">
        <v>411</v>
      </c>
      <c r="B270" s="2" t="s">
        <v>0</v>
      </c>
      <c r="C270" s="2" t="s">
        <v>220</v>
      </c>
      <c r="D270" s="2" t="s">
        <v>568</v>
      </c>
      <c r="E270" s="2" t="s">
        <v>220</v>
      </c>
      <c r="F270" s="2" t="s">
        <v>3</v>
      </c>
      <c r="G270" s="2" t="s">
        <v>4</v>
      </c>
      <c r="H270" s="2" t="s">
        <v>5</v>
      </c>
    </row>
    <row r="271" spans="1:15" x14ac:dyDescent="0.25">
      <c r="A271" s="1" t="s">
        <v>6</v>
      </c>
      <c r="B271" s="1" t="s">
        <v>7</v>
      </c>
      <c r="C271" s="1" t="s">
        <v>8</v>
      </c>
      <c r="D271" s="1" t="s">
        <v>9</v>
      </c>
      <c r="E271" s="1" t="s">
        <v>12</v>
      </c>
      <c r="F271" s="1" t="s">
        <v>13</v>
      </c>
      <c r="G271" s="1" t="s">
        <v>7</v>
      </c>
      <c r="H271" s="1" t="s">
        <v>7</v>
      </c>
    </row>
    <row r="272" spans="1:15" x14ac:dyDescent="0.25">
      <c r="A272" s="1" t="s">
        <v>82</v>
      </c>
      <c r="B272" s="5">
        <f>SUM(C272,F272:H272)</f>
        <v>254</v>
      </c>
      <c r="C272" s="8">
        <f>SUM(D272:E272)</f>
        <v>194</v>
      </c>
      <c r="D272" s="8">
        <v>97</v>
      </c>
      <c r="E272" s="8">
        <v>97</v>
      </c>
      <c r="F272" s="8">
        <v>1</v>
      </c>
      <c r="G272" s="8">
        <v>0</v>
      </c>
      <c r="H272" s="8">
        <v>59</v>
      </c>
    </row>
    <row r="273" spans="1:15" x14ac:dyDescent="0.25">
      <c r="A273" s="1" t="s">
        <v>106</v>
      </c>
      <c r="B273" s="5">
        <f t="shared" ref="B273:H273" si="116">SUM(B272)</f>
        <v>254</v>
      </c>
      <c r="C273" s="5">
        <f t="shared" si="116"/>
        <v>194</v>
      </c>
      <c r="D273" s="5">
        <f t="shared" si="116"/>
        <v>97</v>
      </c>
      <c r="E273" s="5">
        <f t="shared" si="116"/>
        <v>97</v>
      </c>
      <c r="F273" s="5">
        <f t="shared" si="116"/>
        <v>1</v>
      </c>
      <c r="G273" s="5">
        <f t="shared" si="116"/>
        <v>0</v>
      </c>
      <c r="H273" s="5">
        <f t="shared" si="116"/>
        <v>59</v>
      </c>
    </row>
    <row r="274" spans="1:15" ht="6.6" customHeight="1" x14ac:dyDescent="0.25">
      <c r="A274" s="16" t="s">
        <v>7</v>
      </c>
      <c r="B274" s="16"/>
      <c r="C274" s="16"/>
      <c r="D274" s="16"/>
      <c r="E274" s="16"/>
      <c r="F274" s="16"/>
      <c r="G274" s="16"/>
      <c r="H274" s="16"/>
      <c r="I274" s="16"/>
      <c r="J274" s="16"/>
      <c r="K274" s="16"/>
      <c r="L274" s="16"/>
      <c r="M274" s="16"/>
      <c r="N274" s="16"/>
      <c r="O274" s="16"/>
    </row>
    <row r="275" spans="1:15" ht="93.75" x14ac:dyDescent="0.25">
      <c r="A275" s="7" t="s">
        <v>412</v>
      </c>
      <c r="B275" s="2" t="s">
        <v>0</v>
      </c>
      <c r="C275" s="2" t="s">
        <v>306</v>
      </c>
      <c r="D275" s="2" t="s">
        <v>569</v>
      </c>
      <c r="E275" s="2" t="s">
        <v>3</v>
      </c>
      <c r="F275" s="2" t="s">
        <v>4</v>
      </c>
      <c r="G275" s="2" t="s">
        <v>5</v>
      </c>
    </row>
    <row r="276" spans="1:15" x14ac:dyDescent="0.25">
      <c r="A276" s="1" t="s">
        <v>6</v>
      </c>
      <c r="B276" s="1" t="s">
        <v>7</v>
      </c>
      <c r="C276" s="1" t="s">
        <v>8</v>
      </c>
      <c r="D276" s="1" t="s">
        <v>11</v>
      </c>
      <c r="E276" s="1" t="s">
        <v>13</v>
      </c>
      <c r="F276" s="1" t="s">
        <v>7</v>
      </c>
      <c r="G276" s="1" t="s">
        <v>7</v>
      </c>
    </row>
    <row r="277" spans="1:15" x14ac:dyDescent="0.25">
      <c r="A277" s="1" t="s">
        <v>82</v>
      </c>
      <c r="B277" s="5">
        <f>SUM(C277,E277:G277)</f>
        <v>254</v>
      </c>
      <c r="C277" s="8">
        <f t="shared" ref="C277" si="117">SUM(D277)</f>
        <v>182</v>
      </c>
      <c r="D277" s="8">
        <v>182</v>
      </c>
      <c r="E277" s="8">
        <v>1</v>
      </c>
      <c r="F277" s="8">
        <v>1</v>
      </c>
      <c r="G277" s="8">
        <v>70</v>
      </c>
    </row>
    <row r="278" spans="1:15" x14ac:dyDescent="0.25">
      <c r="A278" s="1" t="s">
        <v>106</v>
      </c>
      <c r="B278" s="5">
        <f t="shared" ref="B278:G278" si="118">SUM(B277)</f>
        <v>254</v>
      </c>
      <c r="C278" s="5">
        <f t="shared" si="118"/>
        <v>182</v>
      </c>
      <c r="D278" s="5">
        <f t="shared" si="118"/>
        <v>182</v>
      </c>
      <c r="E278" s="5">
        <f t="shared" si="118"/>
        <v>1</v>
      </c>
      <c r="F278" s="5">
        <f t="shared" si="118"/>
        <v>1</v>
      </c>
      <c r="G278" s="5">
        <f t="shared" si="118"/>
        <v>70</v>
      </c>
    </row>
    <row r="279" spans="1:15" ht="6.6" customHeight="1" x14ac:dyDescent="0.25">
      <c r="A279" s="16" t="s">
        <v>7</v>
      </c>
      <c r="B279" s="16"/>
      <c r="C279" s="16"/>
      <c r="D279" s="16"/>
      <c r="E279" s="16"/>
      <c r="F279" s="16"/>
      <c r="G279" s="16"/>
      <c r="H279" s="16"/>
      <c r="I279" s="16"/>
      <c r="J279" s="16"/>
      <c r="K279" s="16"/>
      <c r="L279" s="16"/>
      <c r="M279" s="16"/>
      <c r="N279" s="16"/>
      <c r="O279" s="16"/>
    </row>
    <row r="280" spans="1:15" ht="103.5" x14ac:dyDescent="0.25">
      <c r="A280" s="7" t="s">
        <v>413</v>
      </c>
      <c r="B280" s="2" t="s">
        <v>0</v>
      </c>
      <c r="C280" s="2" t="s">
        <v>221</v>
      </c>
      <c r="D280" s="2" t="s">
        <v>570</v>
      </c>
      <c r="E280" s="2" t="s">
        <v>3</v>
      </c>
      <c r="F280" s="2" t="s">
        <v>4</v>
      </c>
      <c r="G280" s="2" t="s">
        <v>5</v>
      </c>
    </row>
    <row r="281" spans="1:15" x14ac:dyDescent="0.25">
      <c r="A281" s="1" t="s">
        <v>6</v>
      </c>
      <c r="B281" s="1" t="s">
        <v>7</v>
      </c>
      <c r="C281" s="1" t="s">
        <v>8</v>
      </c>
      <c r="D281" s="1" t="s">
        <v>9</v>
      </c>
      <c r="E281" s="1" t="s">
        <v>13</v>
      </c>
      <c r="F281" s="1" t="s">
        <v>7</v>
      </c>
      <c r="G281" s="1" t="s">
        <v>7</v>
      </c>
    </row>
    <row r="282" spans="1:15" x14ac:dyDescent="0.25">
      <c r="A282" s="1" t="s">
        <v>83</v>
      </c>
      <c r="B282" s="5">
        <f>SUM(C282,E282:G282)</f>
        <v>222</v>
      </c>
      <c r="C282" s="8">
        <f t="shared" ref="C282" si="119">SUM(D282)</f>
        <v>151</v>
      </c>
      <c r="D282" s="8">
        <v>151</v>
      </c>
      <c r="E282" s="8">
        <v>1</v>
      </c>
      <c r="F282" s="8">
        <v>0</v>
      </c>
      <c r="G282" s="8">
        <v>70</v>
      </c>
    </row>
    <row r="283" spans="1:15" x14ac:dyDescent="0.25">
      <c r="A283" s="1" t="s">
        <v>106</v>
      </c>
      <c r="B283" s="5">
        <f t="shared" ref="B283:G283" si="120">SUM(B282)</f>
        <v>222</v>
      </c>
      <c r="C283" s="5">
        <f t="shared" si="120"/>
        <v>151</v>
      </c>
      <c r="D283" s="5">
        <f t="shared" si="120"/>
        <v>151</v>
      </c>
      <c r="E283" s="5">
        <f t="shared" si="120"/>
        <v>1</v>
      </c>
      <c r="F283" s="5">
        <f t="shared" si="120"/>
        <v>0</v>
      </c>
      <c r="G283" s="5">
        <f t="shared" si="120"/>
        <v>70</v>
      </c>
    </row>
    <row r="284" spans="1:15" ht="6.6" customHeight="1" x14ac:dyDescent="0.25">
      <c r="A284" s="16" t="s">
        <v>7</v>
      </c>
      <c r="B284" s="16"/>
      <c r="C284" s="16"/>
      <c r="D284" s="16"/>
      <c r="E284" s="16"/>
      <c r="F284" s="16"/>
      <c r="G284" s="16"/>
      <c r="H284" s="16"/>
      <c r="I284" s="16"/>
      <c r="J284" s="16"/>
      <c r="K284" s="16"/>
      <c r="L284" s="16"/>
      <c r="M284" s="16"/>
      <c r="N284" s="16"/>
      <c r="O284" s="16"/>
    </row>
    <row r="285" spans="1:15" ht="96.75" x14ac:dyDescent="0.25">
      <c r="A285" s="7" t="s">
        <v>414</v>
      </c>
      <c r="B285" s="2" t="s">
        <v>0</v>
      </c>
      <c r="C285" s="2" t="s">
        <v>222</v>
      </c>
      <c r="D285" s="2" t="s">
        <v>571</v>
      </c>
      <c r="E285" s="2" t="s">
        <v>3</v>
      </c>
      <c r="F285" s="2" t="s">
        <v>4</v>
      </c>
      <c r="G285" s="2" t="s">
        <v>5</v>
      </c>
    </row>
    <row r="286" spans="1:15" x14ac:dyDescent="0.25">
      <c r="A286" s="1" t="s">
        <v>6</v>
      </c>
      <c r="B286" s="1" t="s">
        <v>7</v>
      </c>
      <c r="C286" s="1" t="s">
        <v>8</v>
      </c>
      <c r="D286" s="1" t="s">
        <v>11</v>
      </c>
      <c r="E286" s="1" t="s">
        <v>13</v>
      </c>
      <c r="F286" s="1" t="s">
        <v>7</v>
      </c>
      <c r="G286" s="1" t="s">
        <v>7</v>
      </c>
    </row>
    <row r="287" spans="1:15" x14ac:dyDescent="0.25">
      <c r="A287" s="1" t="s">
        <v>83</v>
      </c>
      <c r="B287" s="5">
        <f>SUM(C287,E287:G287)</f>
        <v>222</v>
      </c>
      <c r="C287" s="8">
        <f t="shared" ref="C287" si="121">SUM(D287)</f>
        <v>172</v>
      </c>
      <c r="D287" s="8">
        <v>172</v>
      </c>
      <c r="E287" s="8">
        <v>0</v>
      </c>
      <c r="F287" s="8">
        <v>0</v>
      </c>
      <c r="G287" s="8">
        <v>50</v>
      </c>
    </row>
    <row r="288" spans="1:15" x14ac:dyDescent="0.25">
      <c r="A288" s="1" t="s">
        <v>106</v>
      </c>
      <c r="B288" s="5">
        <f t="shared" ref="B288:G288" si="122">SUM(B287)</f>
        <v>222</v>
      </c>
      <c r="C288" s="5">
        <f t="shared" si="122"/>
        <v>172</v>
      </c>
      <c r="D288" s="5">
        <f t="shared" si="122"/>
        <v>172</v>
      </c>
      <c r="E288" s="5">
        <f t="shared" si="122"/>
        <v>0</v>
      </c>
      <c r="F288" s="5">
        <f t="shared" si="122"/>
        <v>0</v>
      </c>
      <c r="G288" s="5">
        <f t="shared" si="122"/>
        <v>50</v>
      </c>
    </row>
    <row r="289" spans="1:15" ht="6.6" customHeight="1" x14ac:dyDescent="0.25">
      <c r="A289" s="16" t="s">
        <v>7</v>
      </c>
      <c r="B289" s="16"/>
      <c r="C289" s="16"/>
      <c r="D289" s="16"/>
      <c r="E289" s="16"/>
      <c r="F289" s="16"/>
      <c r="G289" s="16"/>
      <c r="H289" s="16"/>
      <c r="I289" s="16"/>
      <c r="J289" s="16"/>
      <c r="K289" s="16"/>
      <c r="L289" s="16"/>
      <c r="M289" s="16"/>
      <c r="N289" s="16"/>
      <c r="O289" s="16"/>
    </row>
    <row r="290" spans="1:15" ht="93" x14ac:dyDescent="0.25">
      <c r="A290" s="7" t="s">
        <v>415</v>
      </c>
      <c r="B290" s="2" t="s">
        <v>0</v>
      </c>
      <c r="C290" s="2" t="s">
        <v>223</v>
      </c>
      <c r="D290" s="2" t="s">
        <v>573</v>
      </c>
      <c r="E290" s="2" t="s">
        <v>224</v>
      </c>
      <c r="F290" s="2" t="s">
        <v>574</v>
      </c>
      <c r="G290" s="2" t="s">
        <v>3</v>
      </c>
      <c r="H290" s="2" t="s">
        <v>4</v>
      </c>
      <c r="I290" s="2" t="s">
        <v>5</v>
      </c>
    </row>
    <row r="291" spans="1:15" x14ac:dyDescent="0.25">
      <c r="A291" s="1" t="s">
        <v>163</v>
      </c>
      <c r="B291" s="1" t="s">
        <v>7</v>
      </c>
      <c r="C291" s="1" t="s">
        <v>8</v>
      </c>
      <c r="D291" s="1" t="s">
        <v>11</v>
      </c>
      <c r="E291" s="1" t="s">
        <v>8</v>
      </c>
      <c r="F291" s="1" t="s">
        <v>11</v>
      </c>
      <c r="G291" s="1" t="s">
        <v>13</v>
      </c>
      <c r="H291" s="1" t="s">
        <v>7</v>
      </c>
      <c r="I291" s="1" t="s">
        <v>7</v>
      </c>
    </row>
    <row r="292" spans="1:15" x14ac:dyDescent="0.25">
      <c r="A292" s="1" t="s">
        <v>83</v>
      </c>
      <c r="B292" s="5">
        <f>SUM(C292,E292,G292:I292)</f>
        <v>444</v>
      </c>
      <c r="C292" s="8">
        <f t="shared" ref="C292" si="123">SUM(D292)</f>
        <v>171</v>
      </c>
      <c r="D292" s="8">
        <v>171</v>
      </c>
      <c r="E292" s="8">
        <f t="shared" ref="E292" si="124">SUM(F292)</f>
        <v>174</v>
      </c>
      <c r="F292" s="8">
        <v>174</v>
      </c>
      <c r="G292" s="8">
        <v>0</v>
      </c>
      <c r="H292" s="8">
        <v>0</v>
      </c>
      <c r="I292" s="8">
        <v>99</v>
      </c>
    </row>
    <row r="293" spans="1:15" x14ac:dyDescent="0.25">
      <c r="A293" s="1" t="s">
        <v>106</v>
      </c>
      <c r="B293" s="5">
        <f t="shared" ref="B293:I293" si="125">SUM(B292)</f>
        <v>444</v>
      </c>
      <c r="C293" s="5">
        <f t="shared" si="125"/>
        <v>171</v>
      </c>
      <c r="D293" s="5">
        <f t="shared" si="125"/>
        <v>171</v>
      </c>
      <c r="E293" s="5">
        <f t="shared" si="125"/>
        <v>174</v>
      </c>
      <c r="F293" s="5">
        <f t="shared" si="125"/>
        <v>174</v>
      </c>
      <c r="G293" s="5">
        <f t="shared" si="125"/>
        <v>0</v>
      </c>
      <c r="H293" s="5">
        <f t="shared" si="125"/>
        <v>0</v>
      </c>
      <c r="I293" s="5">
        <f t="shared" si="125"/>
        <v>99</v>
      </c>
    </row>
    <row r="294" spans="1:15" ht="6.6" customHeight="1" x14ac:dyDescent="0.25">
      <c r="A294" s="16" t="s">
        <v>7</v>
      </c>
      <c r="B294" s="16"/>
      <c r="C294" s="16"/>
      <c r="D294" s="16"/>
      <c r="E294" s="16"/>
      <c r="F294" s="16"/>
      <c r="G294" s="16"/>
      <c r="H294" s="16"/>
      <c r="I294" s="16"/>
      <c r="J294" s="16"/>
      <c r="K294" s="16"/>
      <c r="L294" s="16"/>
      <c r="M294" s="16"/>
      <c r="N294" s="16"/>
      <c r="O294" s="16"/>
    </row>
    <row r="295" spans="1:15" ht="66" x14ac:dyDescent="0.25">
      <c r="A295" s="7" t="s">
        <v>416</v>
      </c>
      <c r="B295" s="2" t="s">
        <v>0</v>
      </c>
      <c r="C295" s="2" t="s">
        <v>225</v>
      </c>
      <c r="D295" s="2" t="s">
        <v>572</v>
      </c>
      <c r="E295" s="2" t="s">
        <v>3</v>
      </c>
      <c r="F295" s="2" t="s">
        <v>4</v>
      </c>
      <c r="G295" s="2" t="s">
        <v>5</v>
      </c>
    </row>
    <row r="296" spans="1:15" x14ac:dyDescent="0.25">
      <c r="A296" s="1" t="s">
        <v>6</v>
      </c>
      <c r="B296" s="1" t="s">
        <v>7</v>
      </c>
      <c r="C296" s="1" t="s">
        <v>8</v>
      </c>
      <c r="D296" s="1" t="s">
        <v>11</v>
      </c>
      <c r="E296" s="1" t="s">
        <v>13</v>
      </c>
      <c r="F296" s="1" t="s">
        <v>7</v>
      </c>
      <c r="G296" s="1" t="s">
        <v>7</v>
      </c>
    </row>
    <row r="297" spans="1:15" x14ac:dyDescent="0.25">
      <c r="A297" s="1" t="s">
        <v>83</v>
      </c>
      <c r="B297" s="5">
        <f>SUM(C297,E297:G297)</f>
        <v>222</v>
      </c>
      <c r="C297" s="8">
        <f t="shared" ref="C297" si="126">SUM(D297)</f>
        <v>184</v>
      </c>
      <c r="D297" s="8">
        <v>184</v>
      </c>
      <c r="E297" s="8">
        <v>1</v>
      </c>
      <c r="F297" s="8">
        <v>0</v>
      </c>
      <c r="G297" s="8">
        <v>37</v>
      </c>
    </row>
    <row r="298" spans="1:15" x14ac:dyDescent="0.25">
      <c r="A298" s="1" t="s">
        <v>106</v>
      </c>
      <c r="B298" s="5">
        <f t="shared" ref="B298:G298" si="127">SUM(B297)</f>
        <v>222</v>
      </c>
      <c r="C298" s="5">
        <f t="shared" si="127"/>
        <v>184</v>
      </c>
      <c r="D298" s="5">
        <f t="shared" si="127"/>
        <v>184</v>
      </c>
      <c r="E298" s="5">
        <f t="shared" si="127"/>
        <v>1</v>
      </c>
      <c r="F298" s="5">
        <f t="shared" si="127"/>
        <v>0</v>
      </c>
      <c r="G298" s="5">
        <f t="shared" si="127"/>
        <v>37</v>
      </c>
    </row>
    <row r="299" spans="1:15" ht="6.6" customHeight="1" x14ac:dyDescent="0.25">
      <c r="A299" s="16" t="s">
        <v>7</v>
      </c>
      <c r="B299" s="16"/>
      <c r="C299" s="16"/>
      <c r="D299" s="16"/>
      <c r="E299" s="16"/>
      <c r="F299" s="16"/>
      <c r="G299" s="16"/>
      <c r="H299" s="16"/>
      <c r="I299" s="16"/>
      <c r="J299" s="16"/>
      <c r="K299" s="16"/>
      <c r="L299" s="16"/>
      <c r="M299" s="16"/>
      <c r="N299" s="16"/>
      <c r="O299" s="16"/>
    </row>
    <row r="300" spans="1:15" ht="74.25" x14ac:dyDescent="0.25">
      <c r="A300" s="7" t="s">
        <v>417</v>
      </c>
      <c r="B300" s="2" t="s">
        <v>0</v>
      </c>
      <c r="C300" s="2" t="s">
        <v>226</v>
      </c>
      <c r="D300" s="2" t="s">
        <v>575</v>
      </c>
      <c r="E300" s="2" t="s">
        <v>227</v>
      </c>
      <c r="F300" s="2" t="s">
        <v>576</v>
      </c>
      <c r="G300" s="2" t="s">
        <v>3</v>
      </c>
      <c r="H300" s="2" t="s">
        <v>4</v>
      </c>
      <c r="I300" s="2" t="s">
        <v>5</v>
      </c>
    </row>
    <row r="301" spans="1:15" x14ac:dyDescent="0.25">
      <c r="A301" s="1" t="s">
        <v>163</v>
      </c>
      <c r="B301" s="1" t="s">
        <v>7</v>
      </c>
      <c r="C301" s="1" t="s">
        <v>8</v>
      </c>
      <c r="D301" s="1" t="s">
        <v>11</v>
      </c>
      <c r="E301" s="1" t="s">
        <v>8</v>
      </c>
      <c r="F301" s="1" t="s">
        <v>11</v>
      </c>
      <c r="G301" s="1" t="s">
        <v>13</v>
      </c>
      <c r="H301" s="1" t="s">
        <v>7</v>
      </c>
      <c r="I301" s="1" t="s">
        <v>7</v>
      </c>
    </row>
    <row r="302" spans="1:15" x14ac:dyDescent="0.25">
      <c r="A302" s="1" t="s">
        <v>84</v>
      </c>
      <c r="B302" s="5">
        <f>SUM(C302,E302,G302:I302)</f>
        <v>874</v>
      </c>
      <c r="C302" s="8">
        <f t="shared" ref="C302" si="128">SUM(D302)</f>
        <v>274</v>
      </c>
      <c r="D302" s="8">
        <v>274</v>
      </c>
      <c r="E302" s="8">
        <f t="shared" ref="E302" si="129">SUM(F302)</f>
        <v>287</v>
      </c>
      <c r="F302" s="8">
        <v>287</v>
      </c>
      <c r="G302" s="8">
        <v>2</v>
      </c>
      <c r="H302" s="8">
        <v>0</v>
      </c>
      <c r="I302" s="8">
        <v>311</v>
      </c>
    </row>
    <row r="303" spans="1:15" x14ac:dyDescent="0.25">
      <c r="A303" s="1" t="s">
        <v>106</v>
      </c>
      <c r="B303" s="5">
        <f t="shared" ref="B303:I303" si="130">SUM(B302)</f>
        <v>874</v>
      </c>
      <c r="C303" s="5">
        <f t="shared" si="130"/>
        <v>274</v>
      </c>
      <c r="D303" s="5">
        <f t="shared" si="130"/>
        <v>274</v>
      </c>
      <c r="E303" s="5">
        <f t="shared" si="130"/>
        <v>287</v>
      </c>
      <c r="F303" s="5">
        <f t="shared" si="130"/>
        <v>287</v>
      </c>
      <c r="G303" s="5">
        <f t="shared" si="130"/>
        <v>2</v>
      </c>
      <c r="H303" s="5">
        <f t="shared" si="130"/>
        <v>0</v>
      </c>
      <c r="I303" s="5">
        <f t="shared" si="130"/>
        <v>311</v>
      </c>
    </row>
    <row r="304" spans="1:15" ht="6.6" customHeight="1" x14ac:dyDescent="0.25">
      <c r="A304" s="16" t="s">
        <v>7</v>
      </c>
      <c r="B304" s="16"/>
      <c r="C304" s="16"/>
      <c r="D304" s="16"/>
      <c r="E304" s="16"/>
      <c r="F304" s="16"/>
      <c r="G304" s="16"/>
      <c r="H304" s="16"/>
      <c r="I304" s="16"/>
      <c r="J304" s="16"/>
      <c r="K304" s="16"/>
      <c r="L304" s="16"/>
      <c r="M304" s="16"/>
      <c r="N304" s="16"/>
      <c r="O304" s="16"/>
    </row>
    <row r="305" spans="1:15" ht="73.5" x14ac:dyDescent="0.25">
      <c r="A305" s="7" t="s">
        <v>418</v>
      </c>
      <c r="B305" s="2" t="s">
        <v>0</v>
      </c>
      <c r="C305" s="2" t="s">
        <v>228</v>
      </c>
      <c r="D305" s="2" t="s">
        <v>577</v>
      </c>
      <c r="E305" s="2" t="s">
        <v>228</v>
      </c>
      <c r="F305" s="2" t="s">
        <v>229</v>
      </c>
      <c r="G305" s="2" t="s">
        <v>229</v>
      </c>
      <c r="H305" s="2" t="s">
        <v>3</v>
      </c>
      <c r="I305" s="2" t="s">
        <v>4</v>
      </c>
      <c r="J305" s="2" t="s">
        <v>5</v>
      </c>
    </row>
    <row r="306" spans="1:15" x14ac:dyDescent="0.25">
      <c r="A306" s="1" t="s">
        <v>6</v>
      </c>
      <c r="B306" s="1" t="s">
        <v>7</v>
      </c>
      <c r="C306" s="1" t="s">
        <v>8</v>
      </c>
      <c r="D306" s="1" t="s">
        <v>11</v>
      </c>
      <c r="E306" s="1" t="s">
        <v>12</v>
      </c>
      <c r="F306" s="1" t="s">
        <v>8</v>
      </c>
      <c r="G306" s="1" t="s">
        <v>230</v>
      </c>
      <c r="H306" s="1" t="s">
        <v>13</v>
      </c>
      <c r="I306" s="1" t="s">
        <v>7</v>
      </c>
      <c r="J306" s="1" t="s">
        <v>7</v>
      </c>
    </row>
    <row r="307" spans="1:15" x14ac:dyDescent="0.25">
      <c r="A307" s="1" t="s">
        <v>85</v>
      </c>
      <c r="B307" s="5">
        <f>SUM(C307,F307,H307:J307)</f>
        <v>107</v>
      </c>
      <c r="C307" s="8">
        <f t="shared" ref="C307:C308" si="131">SUM(D307:E307)</f>
        <v>78</v>
      </c>
      <c r="D307" s="8">
        <v>61</v>
      </c>
      <c r="E307" s="8">
        <v>17</v>
      </c>
      <c r="F307" s="8">
        <f t="shared" ref="F307:F308" si="132">SUM(G307)</f>
        <v>19</v>
      </c>
      <c r="G307" s="8">
        <v>19</v>
      </c>
      <c r="H307" s="8">
        <v>0</v>
      </c>
      <c r="I307" s="8">
        <v>0</v>
      </c>
      <c r="J307" s="8">
        <v>10</v>
      </c>
    </row>
    <row r="308" spans="1:15" x14ac:dyDescent="0.25">
      <c r="A308" s="1" t="s">
        <v>86</v>
      </c>
      <c r="B308" s="5">
        <f>SUM(C308,F308,H308:J308)</f>
        <v>356</v>
      </c>
      <c r="C308" s="8">
        <f t="shared" si="131"/>
        <v>266</v>
      </c>
      <c r="D308" s="8">
        <v>226</v>
      </c>
      <c r="E308" s="8">
        <v>40</v>
      </c>
      <c r="F308" s="8">
        <f t="shared" si="132"/>
        <v>67</v>
      </c>
      <c r="G308" s="8">
        <v>67</v>
      </c>
      <c r="H308" s="8">
        <v>0</v>
      </c>
      <c r="I308" s="8">
        <v>2</v>
      </c>
      <c r="J308" s="8">
        <v>21</v>
      </c>
    </row>
    <row r="309" spans="1:15" x14ac:dyDescent="0.25">
      <c r="A309" s="1" t="s">
        <v>106</v>
      </c>
      <c r="B309" s="5">
        <f t="shared" ref="B309:J309" si="133">SUM(B307:B308)</f>
        <v>463</v>
      </c>
      <c r="C309" s="5">
        <f t="shared" si="133"/>
        <v>344</v>
      </c>
      <c r="D309" s="5">
        <f t="shared" si="133"/>
        <v>287</v>
      </c>
      <c r="E309" s="5">
        <f t="shared" si="133"/>
        <v>57</v>
      </c>
      <c r="F309" s="5">
        <f t="shared" si="133"/>
        <v>86</v>
      </c>
      <c r="G309" s="5">
        <f t="shared" si="133"/>
        <v>86</v>
      </c>
      <c r="H309" s="5">
        <f t="shared" si="133"/>
        <v>0</v>
      </c>
      <c r="I309" s="5">
        <f t="shared" si="133"/>
        <v>2</v>
      </c>
      <c r="J309" s="5">
        <f t="shared" si="133"/>
        <v>31</v>
      </c>
    </row>
    <row r="310" spans="1:15" ht="6.6" customHeight="1" x14ac:dyDescent="0.25">
      <c r="A310" s="16" t="s">
        <v>7</v>
      </c>
      <c r="B310" s="16"/>
      <c r="C310" s="16"/>
      <c r="D310" s="16"/>
      <c r="E310" s="16"/>
      <c r="F310" s="16"/>
      <c r="G310" s="16"/>
      <c r="H310" s="16"/>
      <c r="I310" s="16"/>
      <c r="J310" s="16"/>
      <c r="K310" s="16"/>
      <c r="L310" s="16"/>
      <c r="M310" s="16"/>
      <c r="N310" s="16"/>
      <c r="O310" s="16"/>
    </row>
    <row r="311" spans="1:15" ht="92.25" x14ac:dyDescent="0.25">
      <c r="A311" s="7" t="s">
        <v>419</v>
      </c>
      <c r="B311" s="2" t="s">
        <v>0</v>
      </c>
      <c r="C311" s="2" t="s">
        <v>231</v>
      </c>
      <c r="D311" s="2" t="s">
        <v>578</v>
      </c>
      <c r="E311" s="2" t="s">
        <v>3</v>
      </c>
      <c r="F311" s="2" t="s">
        <v>4</v>
      </c>
      <c r="G311" s="2" t="s">
        <v>5</v>
      </c>
    </row>
    <row r="312" spans="1:15" x14ac:dyDescent="0.25">
      <c r="A312" s="1" t="s">
        <v>6</v>
      </c>
      <c r="B312" s="1" t="s">
        <v>7</v>
      </c>
      <c r="C312" s="1" t="s">
        <v>8</v>
      </c>
      <c r="D312" s="1" t="s">
        <v>11</v>
      </c>
      <c r="E312" s="1" t="s">
        <v>13</v>
      </c>
      <c r="F312" s="1" t="s">
        <v>7</v>
      </c>
      <c r="G312" s="1" t="s">
        <v>7</v>
      </c>
    </row>
    <row r="313" spans="1:15" x14ac:dyDescent="0.25">
      <c r="A313" s="1" t="s">
        <v>85</v>
      </c>
      <c r="B313" s="5">
        <f t="shared" ref="B313:B314" si="134">SUM(C313,E313:G313)</f>
        <v>107</v>
      </c>
      <c r="C313" s="8">
        <f t="shared" ref="C313:C314" si="135">SUM(D313)</f>
        <v>92</v>
      </c>
      <c r="D313" s="8">
        <v>92</v>
      </c>
      <c r="E313" s="8">
        <v>0</v>
      </c>
      <c r="F313" s="8">
        <v>0</v>
      </c>
      <c r="G313" s="8">
        <v>15</v>
      </c>
    </row>
    <row r="314" spans="1:15" x14ac:dyDescent="0.25">
      <c r="A314" s="1" t="s">
        <v>86</v>
      </c>
      <c r="B314" s="5">
        <f t="shared" si="134"/>
        <v>356</v>
      </c>
      <c r="C314" s="8">
        <f t="shared" si="135"/>
        <v>303</v>
      </c>
      <c r="D314" s="8">
        <v>303</v>
      </c>
      <c r="E314" s="8">
        <v>0</v>
      </c>
      <c r="F314" s="8">
        <v>0</v>
      </c>
      <c r="G314" s="8">
        <v>53</v>
      </c>
    </row>
    <row r="315" spans="1:15" x14ac:dyDescent="0.25">
      <c r="A315" s="1" t="s">
        <v>106</v>
      </c>
      <c r="B315" s="5">
        <f t="shared" ref="B315:G315" si="136">SUM(B313:B314)</f>
        <v>463</v>
      </c>
      <c r="C315" s="5">
        <f t="shared" si="136"/>
        <v>395</v>
      </c>
      <c r="D315" s="5">
        <f t="shared" si="136"/>
        <v>395</v>
      </c>
      <c r="E315" s="5">
        <f t="shared" si="136"/>
        <v>0</v>
      </c>
      <c r="F315" s="5">
        <f t="shared" si="136"/>
        <v>0</v>
      </c>
      <c r="G315" s="5">
        <f t="shared" si="136"/>
        <v>68</v>
      </c>
    </row>
    <row r="316" spans="1:15" ht="6.6" customHeight="1" x14ac:dyDescent="0.25">
      <c r="A316" s="16" t="s">
        <v>7</v>
      </c>
      <c r="B316" s="16"/>
      <c r="C316" s="16"/>
      <c r="D316" s="16"/>
      <c r="E316" s="16"/>
      <c r="F316" s="16"/>
      <c r="G316" s="16"/>
      <c r="H316" s="16"/>
      <c r="I316" s="16"/>
      <c r="J316" s="16"/>
      <c r="K316" s="16"/>
      <c r="L316" s="16"/>
      <c r="M316" s="16"/>
      <c r="N316" s="16"/>
      <c r="O316" s="16"/>
    </row>
    <row r="317" spans="1:15" ht="95.25" x14ac:dyDescent="0.25">
      <c r="A317" s="7" t="s">
        <v>420</v>
      </c>
      <c r="B317" s="2" t="s">
        <v>0</v>
      </c>
      <c r="C317" s="2" t="s">
        <v>232</v>
      </c>
      <c r="D317" s="2" t="s">
        <v>579</v>
      </c>
      <c r="E317" s="2" t="s">
        <v>233</v>
      </c>
      <c r="F317" s="2" t="s">
        <v>580</v>
      </c>
      <c r="G317" s="2" t="s">
        <v>234</v>
      </c>
      <c r="H317" s="2" t="s">
        <v>234</v>
      </c>
      <c r="I317" s="2" t="s">
        <v>3</v>
      </c>
      <c r="J317" s="2" t="s">
        <v>4</v>
      </c>
      <c r="K317" s="2" t="s">
        <v>5</v>
      </c>
    </row>
    <row r="318" spans="1:15" x14ac:dyDescent="0.25">
      <c r="A318" s="1" t="s">
        <v>163</v>
      </c>
      <c r="B318" s="1" t="s">
        <v>7</v>
      </c>
      <c r="C318" s="1" t="s">
        <v>8</v>
      </c>
      <c r="D318" s="1" t="s">
        <v>9</v>
      </c>
      <c r="E318" s="1" t="s">
        <v>8</v>
      </c>
      <c r="F318" s="1" t="s">
        <v>11</v>
      </c>
      <c r="G318" s="1" t="s">
        <v>8</v>
      </c>
      <c r="H318" s="1" t="s">
        <v>230</v>
      </c>
      <c r="I318" s="1" t="s">
        <v>13</v>
      </c>
      <c r="J318" s="1" t="s">
        <v>7</v>
      </c>
      <c r="K318" s="1" t="s">
        <v>7</v>
      </c>
    </row>
    <row r="319" spans="1:15" x14ac:dyDescent="0.25">
      <c r="A319" s="1" t="s">
        <v>85</v>
      </c>
      <c r="B319" s="5">
        <f>SUM(C319,E319,G319,I319:K319)</f>
        <v>214</v>
      </c>
      <c r="C319" s="8">
        <f t="shared" ref="C319:C320" si="137">SUM(D319)</f>
        <v>73</v>
      </c>
      <c r="D319" s="8">
        <v>73</v>
      </c>
      <c r="E319" s="8">
        <f t="shared" ref="E319:E320" si="138">SUM(F319)</f>
        <v>59</v>
      </c>
      <c r="F319" s="8">
        <v>59</v>
      </c>
      <c r="G319" s="8">
        <f t="shared" ref="G319:G320" si="139">SUM(H319)</f>
        <v>31</v>
      </c>
      <c r="H319" s="8">
        <v>31</v>
      </c>
      <c r="I319" s="8">
        <v>0</v>
      </c>
      <c r="J319" s="8">
        <v>0</v>
      </c>
      <c r="K319" s="8">
        <v>51</v>
      </c>
    </row>
    <row r="320" spans="1:15" x14ac:dyDescent="0.25">
      <c r="A320" s="1" t="s">
        <v>86</v>
      </c>
      <c r="B320" s="5">
        <f t="shared" ref="B320" si="140">SUM(C320,E320,G320,I320:K320)</f>
        <v>712</v>
      </c>
      <c r="C320" s="8">
        <f t="shared" si="137"/>
        <v>191</v>
      </c>
      <c r="D320" s="8">
        <v>191</v>
      </c>
      <c r="E320" s="8">
        <f t="shared" si="138"/>
        <v>209</v>
      </c>
      <c r="F320" s="8">
        <v>209</v>
      </c>
      <c r="G320" s="8">
        <f t="shared" si="139"/>
        <v>89</v>
      </c>
      <c r="H320" s="8">
        <v>89</v>
      </c>
      <c r="I320" s="8">
        <v>1</v>
      </c>
      <c r="J320" s="8">
        <v>0</v>
      </c>
      <c r="K320" s="8">
        <v>222</v>
      </c>
    </row>
    <row r="321" spans="1:15" x14ac:dyDescent="0.25">
      <c r="A321" s="1" t="s">
        <v>106</v>
      </c>
      <c r="B321" s="5">
        <f t="shared" ref="B321:K321" si="141">SUM(B319:B320)</f>
        <v>926</v>
      </c>
      <c r="C321" s="5">
        <f t="shared" si="141"/>
        <v>264</v>
      </c>
      <c r="D321" s="5">
        <f t="shared" si="141"/>
        <v>264</v>
      </c>
      <c r="E321" s="5">
        <f t="shared" si="141"/>
        <v>268</v>
      </c>
      <c r="F321" s="5">
        <f t="shared" si="141"/>
        <v>268</v>
      </c>
      <c r="G321" s="5">
        <f t="shared" si="141"/>
        <v>120</v>
      </c>
      <c r="H321" s="5">
        <f t="shared" si="141"/>
        <v>120</v>
      </c>
      <c r="I321" s="5">
        <f t="shared" si="141"/>
        <v>1</v>
      </c>
      <c r="J321" s="5">
        <f t="shared" si="141"/>
        <v>0</v>
      </c>
      <c r="K321" s="5">
        <f t="shared" si="141"/>
        <v>273</v>
      </c>
    </row>
    <row r="322" spans="1:15" ht="6.6" customHeight="1" x14ac:dyDescent="0.25">
      <c r="A322" s="16" t="s">
        <v>7</v>
      </c>
      <c r="B322" s="16"/>
      <c r="C322" s="16"/>
      <c r="D322" s="16"/>
      <c r="E322" s="16"/>
      <c r="F322" s="16"/>
      <c r="G322" s="16"/>
      <c r="H322" s="16"/>
      <c r="I322" s="16"/>
      <c r="J322" s="16"/>
      <c r="K322" s="16"/>
      <c r="L322" s="16"/>
      <c r="M322" s="16"/>
      <c r="N322" s="16"/>
      <c r="O322" s="16"/>
    </row>
    <row r="323" spans="1:15" ht="65.25" x14ac:dyDescent="0.25">
      <c r="A323" s="7" t="s">
        <v>421</v>
      </c>
      <c r="B323" s="2" t="s">
        <v>0</v>
      </c>
      <c r="C323" s="2" t="s">
        <v>235</v>
      </c>
      <c r="D323" s="2" t="s">
        <v>581</v>
      </c>
      <c r="E323" s="2" t="s">
        <v>235</v>
      </c>
      <c r="F323" s="2" t="s">
        <v>3</v>
      </c>
      <c r="G323" s="2" t="s">
        <v>4</v>
      </c>
      <c r="H323" s="2" t="s">
        <v>5</v>
      </c>
    </row>
    <row r="324" spans="1:15" x14ac:dyDescent="0.25">
      <c r="A324" s="1" t="s">
        <v>6</v>
      </c>
      <c r="B324" s="1" t="s">
        <v>7</v>
      </c>
      <c r="C324" s="1" t="s">
        <v>8</v>
      </c>
      <c r="D324" s="1" t="s">
        <v>9</v>
      </c>
      <c r="E324" s="1" t="s">
        <v>10</v>
      </c>
      <c r="F324" s="1" t="s">
        <v>13</v>
      </c>
      <c r="G324" s="1" t="s">
        <v>7</v>
      </c>
      <c r="H324" s="1" t="s">
        <v>7</v>
      </c>
    </row>
    <row r="325" spans="1:15" x14ac:dyDescent="0.25">
      <c r="A325" s="1" t="s">
        <v>87</v>
      </c>
      <c r="B325" s="10">
        <f>SUM(C325,F325:H325)</f>
        <v>450</v>
      </c>
      <c r="C325" s="12">
        <f t="shared" ref="C325:C330" si="142">SUM(D325:E325)</f>
        <v>357</v>
      </c>
      <c r="D325" s="12">
        <v>285</v>
      </c>
      <c r="E325" s="12">
        <v>72</v>
      </c>
      <c r="F325" s="12">
        <v>0</v>
      </c>
      <c r="G325" s="12">
        <v>0</v>
      </c>
      <c r="H325" s="12">
        <v>93</v>
      </c>
    </row>
    <row r="326" spans="1:15" x14ac:dyDescent="0.25">
      <c r="A326" s="1" t="s">
        <v>88</v>
      </c>
      <c r="B326" s="10">
        <f t="shared" ref="B326:B330" si="143">SUM(C326,F326:H326)</f>
        <v>377</v>
      </c>
      <c r="C326" s="12">
        <f t="shared" si="142"/>
        <v>267</v>
      </c>
      <c r="D326" s="12">
        <v>223</v>
      </c>
      <c r="E326" s="12">
        <v>44</v>
      </c>
      <c r="F326" s="12">
        <v>1</v>
      </c>
      <c r="G326" s="12">
        <v>0</v>
      </c>
      <c r="H326" s="12">
        <v>109</v>
      </c>
    </row>
    <row r="327" spans="1:15" x14ac:dyDescent="0.25">
      <c r="A327" s="1" t="s">
        <v>89</v>
      </c>
      <c r="B327" s="10">
        <f t="shared" si="143"/>
        <v>465</v>
      </c>
      <c r="C327" s="12">
        <f t="shared" si="142"/>
        <v>360</v>
      </c>
      <c r="D327" s="12">
        <v>291</v>
      </c>
      <c r="E327" s="12">
        <v>69</v>
      </c>
      <c r="F327" s="12">
        <v>1</v>
      </c>
      <c r="G327" s="12">
        <v>0</v>
      </c>
      <c r="H327" s="12">
        <v>104</v>
      </c>
    </row>
    <row r="328" spans="1:15" x14ac:dyDescent="0.25">
      <c r="A328" s="1" t="s">
        <v>90</v>
      </c>
      <c r="B328" s="10">
        <f t="shared" si="143"/>
        <v>354</v>
      </c>
      <c r="C328" s="12">
        <f t="shared" si="142"/>
        <v>287</v>
      </c>
      <c r="D328" s="12">
        <v>239</v>
      </c>
      <c r="E328" s="12">
        <v>48</v>
      </c>
      <c r="F328" s="12">
        <v>0</v>
      </c>
      <c r="G328" s="12">
        <v>0</v>
      </c>
      <c r="H328" s="12">
        <v>67</v>
      </c>
    </row>
    <row r="329" spans="1:15" x14ac:dyDescent="0.25">
      <c r="A329" s="1" t="s">
        <v>91</v>
      </c>
      <c r="B329" s="10">
        <f t="shared" si="143"/>
        <v>392</v>
      </c>
      <c r="C329" s="12">
        <f t="shared" si="142"/>
        <v>295</v>
      </c>
      <c r="D329" s="12">
        <v>222</v>
      </c>
      <c r="E329" s="12">
        <v>73</v>
      </c>
      <c r="F329" s="12">
        <v>4</v>
      </c>
      <c r="G329" s="12">
        <v>0</v>
      </c>
      <c r="H329" s="12">
        <v>93</v>
      </c>
    </row>
    <row r="330" spans="1:15" x14ac:dyDescent="0.25">
      <c r="A330" s="1" t="s">
        <v>92</v>
      </c>
      <c r="B330" s="10">
        <f t="shared" si="143"/>
        <v>250</v>
      </c>
      <c r="C330" s="12">
        <f t="shared" si="142"/>
        <v>168</v>
      </c>
      <c r="D330" s="12">
        <v>122</v>
      </c>
      <c r="E330" s="12">
        <v>46</v>
      </c>
      <c r="F330" s="12">
        <v>0</v>
      </c>
      <c r="G330" s="12">
        <v>0</v>
      </c>
      <c r="H330" s="12">
        <v>82</v>
      </c>
    </row>
    <row r="331" spans="1:15" x14ac:dyDescent="0.25">
      <c r="A331" s="1" t="s">
        <v>106</v>
      </c>
      <c r="B331" s="10">
        <f>SUM(B325:B330)</f>
        <v>2288</v>
      </c>
      <c r="C331" s="10">
        <f t="shared" ref="C331:H331" si="144">SUM(C325:C330)</f>
        <v>1734</v>
      </c>
      <c r="D331" s="10">
        <f t="shared" si="144"/>
        <v>1382</v>
      </c>
      <c r="E331" s="10">
        <f t="shared" si="144"/>
        <v>352</v>
      </c>
      <c r="F331" s="10">
        <f t="shared" si="144"/>
        <v>6</v>
      </c>
      <c r="G331" s="10">
        <f t="shared" si="144"/>
        <v>0</v>
      </c>
      <c r="H331" s="10">
        <f t="shared" si="144"/>
        <v>548</v>
      </c>
    </row>
    <row r="332" spans="1:15" ht="6.6" customHeight="1" x14ac:dyDescent="0.25">
      <c r="A332" s="16" t="s">
        <v>7</v>
      </c>
      <c r="B332" s="16"/>
      <c r="C332" s="16"/>
      <c r="D332" s="16"/>
      <c r="E332" s="16"/>
      <c r="F332" s="16"/>
      <c r="G332" s="16"/>
      <c r="H332" s="16"/>
      <c r="I332" s="16"/>
      <c r="J332" s="16"/>
      <c r="K332" s="16"/>
      <c r="L332" s="16"/>
      <c r="M332" s="16"/>
      <c r="N332" s="16"/>
      <c r="O332" s="16"/>
    </row>
    <row r="333" spans="1:15" ht="99" x14ac:dyDescent="0.25">
      <c r="A333" s="7" t="s">
        <v>422</v>
      </c>
      <c r="B333" s="2" t="s">
        <v>0</v>
      </c>
      <c r="C333" s="2" t="s">
        <v>236</v>
      </c>
      <c r="D333" s="2" t="s">
        <v>582</v>
      </c>
      <c r="E333" s="2" t="s">
        <v>3</v>
      </c>
      <c r="F333" s="2" t="s">
        <v>4</v>
      </c>
      <c r="G333" s="2" t="s">
        <v>5</v>
      </c>
    </row>
    <row r="334" spans="1:15" x14ac:dyDescent="0.25">
      <c r="A334" s="1" t="s">
        <v>6</v>
      </c>
      <c r="B334" s="1" t="s">
        <v>7</v>
      </c>
      <c r="C334" s="1" t="s">
        <v>8</v>
      </c>
      <c r="D334" s="1" t="s">
        <v>9</v>
      </c>
      <c r="E334" s="1" t="s">
        <v>13</v>
      </c>
      <c r="F334" s="1" t="s">
        <v>7</v>
      </c>
      <c r="G334" s="1" t="s">
        <v>7</v>
      </c>
    </row>
    <row r="335" spans="1:15" x14ac:dyDescent="0.25">
      <c r="A335" s="1" t="s">
        <v>87</v>
      </c>
      <c r="B335" s="10">
        <f>SUM(C335,E335:G335)</f>
        <v>450</v>
      </c>
      <c r="C335" s="12">
        <f t="shared" ref="C335:C340" si="145">SUM(D335)</f>
        <v>317</v>
      </c>
      <c r="D335" s="12">
        <v>317</v>
      </c>
      <c r="E335" s="12">
        <v>0</v>
      </c>
      <c r="F335" s="12">
        <v>0</v>
      </c>
      <c r="G335" s="12">
        <v>133</v>
      </c>
    </row>
    <row r="336" spans="1:15" x14ac:dyDescent="0.25">
      <c r="A336" s="1" t="s">
        <v>88</v>
      </c>
      <c r="B336" s="10">
        <f t="shared" ref="B336:B340" si="146">SUM(C336,E336:G336)</f>
        <v>377</v>
      </c>
      <c r="C336" s="12">
        <f t="shared" si="145"/>
        <v>249</v>
      </c>
      <c r="D336" s="12">
        <v>249</v>
      </c>
      <c r="E336" s="12">
        <v>1</v>
      </c>
      <c r="F336" s="12">
        <v>0</v>
      </c>
      <c r="G336" s="12">
        <v>127</v>
      </c>
    </row>
    <row r="337" spans="1:15" x14ac:dyDescent="0.25">
      <c r="A337" s="1" t="s">
        <v>89</v>
      </c>
      <c r="B337" s="10">
        <f t="shared" si="146"/>
        <v>465</v>
      </c>
      <c r="C337" s="12">
        <f t="shared" si="145"/>
        <v>326</v>
      </c>
      <c r="D337" s="12">
        <v>326</v>
      </c>
      <c r="E337" s="12">
        <v>0</v>
      </c>
      <c r="F337" s="12">
        <v>0</v>
      </c>
      <c r="G337" s="12">
        <v>139</v>
      </c>
    </row>
    <row r="338" spans="1:15" x14ac:dyDescent="0.25">
      <c r="A338" s="1" t="s">
        <v>90</v>
      </c>
      <c r="B338" s="10">
        <f t="shared" si="146"/>
        <v>354</v>
      </c>
      <c r="C338" s="12">
        <f t="shared" si="145"/>
        <v>249</v>
      </c>
      <c r="D338" s="12">
        <v>249</v>
      </c>
      <c r="E338" s="12">
        <v>2</v>
      </c>
      <c r="F338" s="12">
        <v>0</v>
      </c>
      <c r="G338" s="12">
        <v>103</v>
      </c>
    </row>
    <row r="339" spans="1:15" x14ac:dyDescent="0.25">
      <c r="A339" s="1" t="s">
        <v>91</v>
      </c>
      <c r="B339" s="10">
        <f t="shared" si="146"/>
        <v>392</v>
      </c>
      <c r="C339" s="12">
        <f t="shared" si="145"/>
        <v>267</v>
      </c>
      <c r="D339" s="12">
        <v>267</v>
      </c>
      <c r="E339" s="12">
        <v>1</v>
      </c>
      <c r="F339" s="12">
        <v>0</v>
      </c>
      <c r="G339" s="12">
        <v>124</v>
      </c>
    </row>
    <row r="340" spans="1:15" x14ac:dyDescent="0.25">
      <c r="A340" s="1" t="s">
        <v>92</v>
      </c>
      <c r="B340" s="10">
        <f t="shared" si="146"/>
        <v>250</v>
      </c>
      <c r="C340" s="12">
        <f t="shared" si="145"/>
        <v>158</v>
      </c>
      <c r="D340" s="12">
        <v>158</v>
      </c>
      <c r="E340" s="12">
        <v>0</v>
      </c>
      <c r="F340" s="12">
        <v>0</v>
      </c>
      <c r="G340" s="12">
        <v>92</v>
      </c>
    </row>
    <row r="341" spans="1:15" x14ac:dyDescent="0.25">
      <c r="A341" s="1" t="s">
        <v>106</v>
      </c>
      <c r="B341" s="10">
        <f>SUM(B335:B340)</f>
        <v>2288</v>
      </c>
      <c r="C341" s="10">
        <f t="shared" ref="C341" si="147">SUM(C335:C340)</f>
        <v>1566</v>
      </c>
      <c r="D341" s="10">
        <f t="shared" ref="D341" si="148">SUM(D335:D340)</f>
        <v>1566</v>
      </c>
      <c r="E341" s="10">
        <f t="shared" ref="E341" si="149">SUM(E335:E340)</f>
        <v>4</v>
      </c>
      <c r="F341" s="10">
        <f t="shared" ref="F341" si="150">SUM(F335:F340)</f>
        <v>0</v>
      </c>
      <c r="G341" s="10">
        <f t="shared" ref="G341" si="151">SUM(G335:G340)</f>
        <v>718</v>
      </c>
      <c r="H341" s="9"/>
    </row>
    <row r="342" spans="1:15" ht="6.6" customHeight="1" x14ac:dyDescent="0.25">
      <c r="A342" s="16" t="s">
        <v>7</v>
      </c>
      <c r="B342" s="16"/>
      <c r="C342" s="16"/>
      <c r="D342" s="16"/>
      <c r="E342" s="16"/>
      <c r="F342" s="16"/>
      <c r="G342" s="16"/>
      <c r="H342" s="16"/>
      <c r="I342" s="16"/>
      <c r="J342" s="16"/>
      <c r="K342" s="16"/>
      <c r="L342" s="16"/>
      <c r="M342" s="16"/>
      <c r="N342" s="16"/>
      <c r="O342" s="16"/>
    </row>
    <row r="343" spans="1:15" ht="104.25" x14ac:dyDescent="0.25">
      <c r="A343" s="7" t="s">
        <v>423</v>
      </c>
      <c r="B343" s="2" t="s">
        <v>0</v>
      </c>
      <c r="C343" s="2" t="s">
        <v>237</v>
      </c>
      <c r="D343" s="2" t="s">
        <v>583</v>
      </c>
      <c r="E343" s="2" t="s">
        <v>237</v>
      </c>
      <c r="F343" s="2" t="s">
        <v>238</v>
      </c>
      <c r="G343" s="2" t="s">
        <v>584</v>
      </c>
      <c r="H343" s="2" t="s">
        <v>3</v>
      </c>
      <c r="I343" s="2" t="s">
        <v>4</v>
      </c>
      <c r="J343" s="2" t="s">
        <v>5</v>
      </c>
    </row>
    <row r="344" spans="1:15" x14ac:dyDescent="0.25">
      <c r="A344" s="1" t="s">
        <v>163</v>
      </c>
      <c r="B344" s="1" t="s">
        <v>7</v>
      </c>
      <c r="C344" s="1" t="s">
        <v>8</v>
      </c>
      <c r="D344" s="1" t="s">
        <v>9</v>
      </c>
      <c r="E344" s="1" t="s">
        <v>10</v>
      </c>
      <c r="F344" s="1" t="s">
        <v>8</v>
      </c>
      <c r="G344" s="1" t="s">
        <v>9</v>
      </c>
      <c r="H344" s="1" t="s">
        <v>13</v>
      </c>
      <c r="I344" s="1" t="s">
        <v>7</v>
      </c>
      <c r="J344" s="1" t="s">
        <v>7</v>
      </c>
    </row>
    <row r="345" spans="1:15" x14ac:dyDescent="0.25">
      <c r="A345" s="1" t="s">
        <v>87</v>
      </c>
      <c r="B345" s="10">
        <f>SUM(C345,F345,H345:J345)</f>
        <v>900</v>
      </c>
      <c r="C345" s="12">
        <f t="shared" ref="C345:C350" si="152">SUM(D345:E345)</f>
        <v>326</v>
      </c>
      <c r="D345" s="12">
        <v>264</v>
      </c>
      <c r="E345" s="12">
        <v>62</v>
      </c>
      <c r="F345" s="12">
        <f t="shared" ref="F345:F350" si="153">SUM(G345)</f>
        <v>299</v>
      </c>
      <c r="G345" s="12">
        <v>299</v>
      </c>
      <c r="H345" s="12">
        <v>2</v>
      </c>
      <c r="I345" s="12">
        <v>0</v>
      </c>
      <c r="J345" s="12">
        <v>273</v>
      </c>
    </row>
    <row r="346" spans="1:15" x14ac:dyDescent="0.25">
      <c r="A346" s="1" t="s">
        <v>88</v>
      </c>
      <c r="B346" s="10">
        <f t="shared" ref="B346:B350" si="154">SUM(C346,F346,H346:J346)</f>
        <v>754</v>
      </c>
      <c r="C346" s="12">
        <f t="shared" si="152"/>
        <v>262</v>
      </c>
      <c r="D346" s="12">
        <v>223</v>
      </c>
      <c r="E346" s="12">
        <v>39</v>
      </c>
      <c r="F346" s="12">
        <f t="shared" si="153"/>
        <v>236</v>
      </c>
      <c r="G346" s="12">
        <v>236</v>
      </c>
      <c r="H346" s="12">
        <v>0</v>
      </c>
      <c r="I346" s="12">
        <v>0</v>
      </c>
      <c r="J346" s="12">
        <v>256</v>
      </c>
    </row>
    <row r="347" spans="1:15" x14ac:dyDescent="0.25">
      <c r="A347" s="1" t="s">
        <v>89</v>
      </c>
      <c r="B347" s="10">
        <f t="shared" si="154"/>
        <v>930</v>
      </c>
      <c r="C347" s="12">
        <f t="shared" si="152"/>
        <v>339</v>
      </c>
      <c r="D347" s="12">
        <v>279</v>
      </c>
      <c r="E347" s="12">
        <v>60</v>
      </c>
      <c r="F347" s="12">
        <f t="shared" si="153"/>
        <v>306</v>
      </c>
      <c r="G347" s="12">
        <v>306</v>
      </c>
      <c r="H347" s="12">
        <v>2</v>
      </c>
      <c r="I347" s="12">
        <v>0</v>
      </c>
      <c r="J347" s="12">
        <v>283</v>
      </c>
    </row>
    <row r="348" spans="1:15" x14ac:dyDescent="0.25">
      <c r="A348" s="1" t="s">
        <v>90</v>
      </c>
      <c r="B348" s="10">
        <f t="shared" si="154"/>
        <v>708</v>
      </c>
      <c r="C348" s="12">
        <f t="shared" si="152"/>
        <v>264</v>
      </c>
      <c r="D348" s="12">
        <v>216</v>
      </c>
      <c r="E348" s="12">
        <v>48</v>
      </c>
      <c r="F348" s="12">
        <f t="shared" si="153"/>
        <v>245</v>
      </c>
      <c r="G348" s="12">
        <v>245</v>
      </c>
      <c r="H348" s="12">
        <v>3</v>
      </c>
      <c r="I348" s="12">
        <v>0</v>
      </c>
      <c r="J348" s="12">
        <v>196</v>
      </c>
    </row>
    <row r="349" spans="1:15" x14ac:dyDescent="0.25">
      <c r="A349" s="1" t="s">
        <v>91</v>
      </c>
      <c r="B349" s="10">
        <f t="shared" si="154"/>
        <v>784</v>
      </c>
      <c r="C349" s="12">
        <f t="shared" si="152"/>
        <v>272</v>
      </c>
      <c r="D349" s="12">
        <v>214</v>
      </c>
      <c r="E349" s="12">
        <v>58</v>
      </c>
      <c r="F349" s="12">
        <f t="shared" si="153"/>
        <v>244</v>
      </c>
      <c r="G349" s="12">
        <v>244</v>
      </c>
      <c r="H349" s="12">
        <v>2</v>
      </c>
      <c r="I349" s="12">
        <v>0</v>
      </c>
      <c r="J349" s="12">
        <v>266</v>
      </c>
    </row>
    <row r="350" spans="1:15" x14ac:dyDescent="0.25">
      <c r="A350" s="1" t="s">
        <v>92</v>
      </c>
      <c r="B350" s="10">
        <f t="shared" si="154"/>
        <v>500</v>
      </c>
      <c r="C350" s="12">
        <f t="shared" si="152"/>
        <v>159</v>
      </c>
      <c r="D350" s="12">
        <v>120</v>
      </c>
      <c r="E350" s="12">
        <v>39</v>
      </c>
      <c r="F350" s="12">
        <f t="shared" si="153"/>
        <v>145</v>
      </c>
      <c r="G350" s="12">
        <v>145</v>
      </c>
      <c r="H350" s="12">
        <v>0</v>
      </c>
      <c r="I350" s="12">
        <v>0</v>
      </c>
      <c r="J350" s="12">
        <v>196</v>
      </c>
    </row>
    <row r="351" spans="1:15" x14ac:dyDescent="0.25">
      <c r="A351" s="1" t="s">
        <v>106</v>
      </c>
      <c r="B351" s="10">
        <f>SUM(B345:B350)</f>
        <v>4576</v>
      </c>
      <c r="C351" s="10">
        <f t="shared" ref="C351" si="155">SUM(C345:C350)</f>
        <v>1622</v>
      </c>
      <c r="D351" s="10">
        <f t="shared" ref="D351" si="156">SUM(D345:D350)</f>
        <v>1316</v>
      </c>
      <c r="E351" s="10">
        <f t="shared" ref="E351" si="157">SUM(E345:E350)</f>
        <v>306</v>
      </c>
      <c r="F351" s="10">
        <f t="shared" ref="F351" si="158">SUM(F345:F350)</f>
        <v>1475</v>
      </c>
      <c r="G351" s="10">
        <f t="shared" ref="G351" si="159">SUM(G345:G350)</f>
        <v>1475</v>
      </c>
      <c r="H351" s="10">
        <f t="shared" ref="H351" si="160">SUM(H345:H350)</f>
        <v>9</v>
      </c>
      <c r="I351" s="10">
        <f t="shared" ref="I351" si="161">SUM(I345:I350)</f>
        <v>0</v>
      </c>
      <c r="J351" s="10">
        <f t="shared" ref="J351" si="162">SUM(J345:J350)</f>
        <v>1470</v>
      </c>
    </row>
    <row r="352" spans="1:15" ht="6.6" customHeight="1" x14ac:dyDescent="0.25">
      <c r="A352" s="16" t="s">
        <v>7</v>
      </c>
      <c r="B352" s="16"/>
      <c r="C352" s="16"/>
      <c r="D352" s="16"/>
      <c r="E352" s="16"/>
      <c r="F352" s="16"/>
      <c r="G352" s="16"/>
      <c r="H352" s="16"/>
      <c r="I352" s="16"/>
      <c r="J352" s="16"/>
      <c r="K352" s="16"/>
      <c r="L352" s="16"/>
      <c r="M352" s="16"/>
      <c r="N352" s="16"/>
      <c r="O352" s="16"/>
    </row>
    <row r="353" spans="1:15" ht="75" x14ac:dyDescent="0.25">
      <c r="A353" s="7" t="s">
        <v>424</v>
      </c>
      <c r="B353" s="2" t="s">
        <v>0</v>
      </c>
      <c r="C353" s="2" t="s">
        <v>239</v>
      </c>
      <c r="D353" s="2" t="s">
        <v>585</v>
      </c>
      <c r="E353" s="2" t="s">
        <v>239</v>
      </c>
      <c r="F353" s="2" t="s">
        <v>3</v>
      </c>
      <c r="G353" s="2" t="s">
        <v>4</v>
      </c>
      <c r="H353" s="2" t="s">
        <v>5</v>
      </c>
    </row>
    <row r="354" spans="1:15" x14ac:dyDescent="0.25">
      <c r="A354" s="1" t="s">
        <v>6</v>
      </c>
      <c r="B354" s="1" t="s">
        <v>7</v>
      </c>
      <c r="C354" s="1" t="s">
        <v>8</v>
      </c>
      <c r="D354" s="1" t="s">
        <v>11</v>
      </c>
      <c r="E354" s="1" t="s">
        <v>12</v>
      </c>
      <c r="F354" s="1" t="s">
        <v>13</v>
      </c>
      <c r="G354" s="1" t="s">
        <v>7</v>
      </c>
      <c r="H354" s="1" t="s">
        <v>7</v>
      </c>
    </row>
    <row r="355" spans="1:15" x14ac:dyDescent="0.25">
      <c r="A355" s="1" t="s">
        <v>87</v>
      </c>
      <c r="B355" s="10">
        <f>SUM(C355,F355:H355)</f>
        <v>450</v>
      </c>
      <c r="C355" s="12">
        <f t="shared" ref="C355:C360" si="163">SUM(D355:E355)</f>
        <v>286</v>
      </c>
      <c r="D355" s="12">
        <v>221</v>
      </c>
      <c r="E355" s="12">
        <v>65</v>
      </c>
      <c r="F355" s="12">
        <v>2</v>
      </c>
      <c r="G355" s="12">
        <v>0</v>
      </c>
      <c r="H355" s="12">
        <v>162</v>
      </c>
    </row>
    <row r="356" spans="1:15" x14ac:dyDescent="0.25">
      <c r="A356" s="1" t="s">
        <v>88</v>
      </c>
      <c r="B356" s="10">
        <f t="shared" ref="B356:B360" si="164">SUM(C356,F356:H356)</f>
        <v>377</v>
      </c>
      <c r="C356" s="12">
        <f t="shared" si="163"/>
        <v>251</v>
      </c>
      <c r="D356" s="12">
        <v>188</v>
      </c>
      <c r="E356" s="12">
        <v>63</v>
      </c>
      <c r="F356" s="12">
        <v>1</v>
      </c>
      <c r="G356" s="12">
        <v>0</v>
      </c>
      <c r="H356" s="12">
        <v>125</v>
      </c>
    </row>
    <row r="357" spans="1:15" x14ac:dyDescent="0.25">
      <c r="A357" s="1" t="s">
        <v>89</v>
      </c>
      <c r="B357" s="10">
        <f t="shared" si="164"/>
        <v>465</v>
      </c>
      <c r="C357" s="12">
        <f t="shared" si="163"/>
        <v>265</v>
      </c>
      <c r="D357" s="12">
        <v>194</v>
      </c>
      <c r="E357" s="12">
        <v>71</v>
      </c>
      <c r="F357" s="12">
        <v>4</v>
      </c>
      <c r="G357" s="12">
        <v>0</v>
      </c>
      <c r="H357" s="12">
        <v>196</v>
      </c>
    </row>
    <row r="358" spans="1:15" x14ac:dyDescent="0.25">
      <c r="A358" s="1" t="s">
        <v>90</v>
      </c>
      <c r="B358" s="10">
        <f t="shared" si="164"/>
        <v>354</v>
      </c>
      <c r="C358" s="12">
        <f t="shared" si="163"/>
        <v>183</v>
      </c>
      <c r="D358" s="12">
        <v>145</v>
      </c>
      <c r="E358" s="12">
        <v>38</v>
      </c>
      <c r="F358" s="12">
        <v>2</v>
      </c>
      <c r="G358" s="12">
        <v>0</v>
      </c>
      <c r="H358" s="12">
        <v>169</v>
      </c>
    </row>
    <row r="359" spans="1:15" x14ac:dyDescent="0.25">
      <c r="A359" s="1" t="s">
        <v>91</v>
      </c>
      <c r="B359" s="10">
        <f t="shared" si="164"/>
        <v>392</v>
      </c>
      <c r="C359" s="12">
        <f t="shared" si="163"/>
        <v>267</v>
      </c>
      <c r="D359" s="12">
        <v>175</v>
      </c>
      <c r="E359" s="12">
        <v>92</v>
      </c>
      <c r="F359" s="12">
        <v>3</v>
      </c>
      <c r="G359" s="12">
        <v>0</v>
      </c>
      <c r="H359" s="12">
        <v>122</v>
      </c>
    </row>
    <row r="360" spans="1:15" x14ac:dyDescent="0.25">
      <c r="A360" s="1" t="s">
        <v>92</v>
      </c>
      <c r="B360" s="10">
        <f t="shared" si="164"/>
        <v>250</v>
      </c>
      <c r="C360" s="12">
        <f t="shared" si="163"/>
        <v>167</v>
      </c>
      <c r="D360" s="12">
        <v>120</v>
      </c>
      <c r="E360" s="12">
        <v>47</v>
      </c>
      <c r="F360" s="12">
        <v>1</v>
      </c>
      <c r="G360" s="12">
        <v>0</v>
      </c>
      <c r="H360" s="12">
        <v>82</v>
      </c>
    </row>
    <row r="361" spans="1:15" x14ac:dyDescent="0.25">
      <c r="A361" s="1" t="s">
        <v>106</v>
      </c>
      <c r="B361" s="10">
        <f>SUM(B355:B360)</f>
        <v>2288</v>
      </c>
      <c r="C361" s="10">
        <f t="shared" ref="C361" si="165">SUM(C355:C360)</f>
        <v>1419</v>
      </c>
      <c r="D361" s="10">
        <f t="shared" ref="D361" si="166">SUM(D355:D360)</f>
        <v>1043</v>
      </c>
      <c r="E361" s="10">
        <f t="shared" ref="E361" si="167">SUM(E355:E360)</f>
        <v>376</v>
      </c>
      <c r="F361" s="10">
        <f t="shared" ref="F361" si="168">SUM(F355:F360)</f>
        <v>13</v>
      </c>
      <c r="G361" s="10">
        <f t="shared" ref="G361" si="169">SUM(G355:G360)</f>
        <v>0</v>
      </c>
      <c r="H361" s="10">
        <f t="shared" ref="H361" si="170">SUM(H355:H360)</f>
        <v>856</v>
      </c>
    </row>
    <row r="362" spans="1:15" ht="6.6" customHeight="1" x14ac:dyDescent="0.25">
      <c r="A362" s="16" t="s">
        <v>7</v>
      </c>
      <c r="B362" s="16"/>
      <c r="C362" s="16"/>
      <c r="D362" s="16"/>
      <c r="E362" s="16"/>
      <c r="F362" s="16"/>
      <c r="G362" s="16"/>
      <c r="H362" s="16"/>
      <c r="I362" s="16"/>
      <c r="J362" s="16"/>
      <c r="K362" s="16"/>
      <c r="L362" s="16"/>
      <c r="M362" s="16"/>
      <c r="N362" s="16"/>
      <c r="O362" s="16"/>
    </row>
    <row r="363" spans="1:15" ht="87.75" x14ac:dyDescent="0.25">
      <c r="A363" s="7" t="s">
        <v>425</v>
      </c>
      <c r="B363" s="2" t="s">
        <v>0</v>
      </c>
      <c r="C363" s="2" t="s">
        <v>307</v>
      </c>
      <c r="D363" s="2" t="s">
        <v>482</v>
      </c>
      <c r="E363" s="2" t="s">
        <v>307</v>
      </c>
      <c r="F363" s="2" t="s">
        <v>308</v>
      </c>
      <c r="G363" s="2" t="s">
        <v>308</v>
      </c>
      <c r="H363" s="2" t="s">
        <v>308</v>
      </c>
      <c r="I363" s="2" t="s">
        <v>3</v>
      </c>
      <c r="J363" s="2" t="s">
        <v>4</v>
      </c>
      <c r="K363" s="2" t="s">
        <v>5</v>
      </c>
    </row>
    <row r="364" spans="1:15" x14ac:dyDescent="0.25">
      <c r="A364" s="1" t="s">
        <v>6</v>
      </c>
      <c r="B364" s="1" t="s">
        <v>7</v>
      </c>
      <c r="C364" s="1" t="s">
        <v>8</v>
      </c>
      <c r="D364" s="1" t="s">
        <v>9</v>
      </c>
      <c r="E364" s="1" t="s">
        <v>10</v>
      </c>
      <c r="F364" s="1" t="s">
        <v>8</v>
      </c>
      <c r="G364" s="1" t="s">
        <v>11</v>
      </c>
      <c r="H364" s="1" t="s">
        <v>12</v>
      </c>
      <c r="I364" s="1" t="s">
        <v>13</v>
      </c>
      <c r="J364" s="1" t="s">
        <v>7</v>
      </c>
      <c r="K364" s="1" t="s">
        <v>7</v>
      </c>
    </row>
    <row r="365" spans="1:15" x14ac:dyDescent="0.25">
      <c r="A365" s="1" t="s">
        <v>87</v>
      </c>
      <c r="B365" s="10">
        <f>SUM(C365,F365,I365:K365)</f>
        <v>450</v>
      </c>
      <c r="C365" s="12">
        <f t="shared" ref="C365:C370" si="171">SUM(D365:E365)</f>
        <v>286</v>
      </c>
      <c r="D365" s="12">
        <v>243</v>
      </c>
      <c r="E365" s="12">
        <v>43</v>
      </c>
      <c r="F365" s="12">
        <f t="shared" ref="F365:F370" si="172">SUM(G365:H365)</f>
        <v>150</v>
      </c>
      <c r="G365" s="12">
        <v>123</v>
      </c>
      <c r="H365" s="12">
        <v>27</v>
      </c>
      <c r="I365" s="12">
        <v>0</v>
      </c>
      <c r="J365" s="12">
        <v>0</v>
      </c>
      <c r="K365" s="12">
        <v>14</v>
      </c>
    </row>
    <row r="366" spans="1:15" x14ac:dyDescent="0.25">
      <c r="A366" s="1" t="s">
        <v>88</v>
      </c>
      <c r="B366" s="10">
        <f t="shared" ref="B366:B370" si="173">SUM(C366,F366,I366:K366)</f>
        <v>377</v>
      </c>
      <c r="C366" s="12">
        <f t="shared" si="171"/>
        <v>237</v>
      </c>
      <c r="D366" s="12">
        <v>209</v>
      </c>
      <c r="E366" s="12">
        <v>28</v>
      </c>
      <c r="F366" s="12">
        <f t="shared" si="172"/>
        <v>127</v>
      </c>
      <c r="G366" s="12">
        <v>107</v>
      </c>
      <c r="H366" s="12">
        <v>20</v>
      </c>
      <c r="I366" s="12">
        <v>0</v>
      </c>
      <c r="J366" s="12">
        <v>1</v>
      </c>
      <c r="K366" s="12">
        <v>12</v>
      </c>
    </row>
    <row r="367" spans="1:15" x14ac:dyDescent="0.25">
      <c r="A367" s="1" t="s">
        <v>89</v>
      </c>
      <c r="B367" s="10">
        <f t="shared" si="173"/>
        <v>465</v>
      </c>
      <c r="C367" s="12">
        <f t="shared" si="171"/>
        <v>327</v>
      </c>
      <c r="D367" s="12">
        <v>281</v>
      </c>
      <c r="E367" s="12">
        <v>46</v>
      </c>
      <c r="F367" s="12">
        <f t="shared" si="172"/>
        <v>121</v>
      </c>
      <c r="G367" s="12">
        <v>105</v>
      </c>
      <c r="H367" s="12">
        <v>16</v>
      </c>
      <c r="I367" s="12">
        <v>0</v>
      </c>
      <c r="J367" s="12">
        <v>2</v>
      </c>
      <c r="K367" s="12">
        <v>15</v>
      </c>
    </row>
    <row r="368" spans="1:15" x14ac:dyDescent="0.25">
      <c r="A368" s="1" t="s">
        <v>90</v>
      </c>
      <c r="B368" s="10">
        <f t="shared" si="173"/>
        <v>354</v>
      </c>
      <c r="C368" s="12">
        <f t="shared" si="171"/>
        <v>260</v>
      </c>
      <c r="D368" s="12">
        <v>217</v>
      </c>
      <c r="E368" s="12">
        <v>43</v>
      </c>
      <c r="F368" s="12">
        <f t="shared" si="172"/>
        <v>79</v>
      </c>
      <c r="G368" s="12">
        <v>68</v>
      </c>
      <c r="H368" s="12">
        <v>11</v>
      </c>
      <c r="I368" s="12">
        <v>0</v>
      </c>
      <c r="J368" s="12">
        <v>0</v>
      </c>
      <c r="K368" s="12">
        <v>15</v>
      </c>
    </row>
    <row r="369" spans="1:15" x14ac:dyDescent="0.25">
      <c r="A369" s="1" t="s">
        <v>91</v>
      </c>
      <c r="B369" s="10">
        <f t="shared" si="173"/>
        <v>392</v>
      </c>
      <c r="C369" s="12">
        <f t="shared" si="171"/>
        <v>217</v>
      </c>
      <c r="D369" s="12">
        <v>183</v>
      </c>
      <c r="E369" s="12">
        <v>34</v>
      </c>
      <c r="F369" s="12">
        <f t="shared" si="172"/>
        <v>159</v>
      </c>
      <c r="G369" s="12">
        <v>114</v>
      </c>
      <c r="H369" s="12">
        <v>45</v>
      </c>
      <c r="I369" s="12">
        <v>0</v>
      </c>
      <c r="J369" s="12">
        <v>1</v>
      </c>
      <c r="K369" s="12">
        <v>15</v>
      </c>
    </row>
    <row r="370" spans="1:15" x14ac:dyDescent="0.25">
      <c r="A370" s="1" t="s">
        <v>92</v>
      </c>
      <c r="B370" s="10">
        <f t="shared" si="173"/>
        <v>250</v>
      </c>
      <c r="C370" s="12">
        <f t="shared" si="171"/>
        <v>152</v>
      </c>
      <c r="D370" s="12">
        <v>118</v>
      </c>
      <c r="E370" s="12">
        <v>34</v>
      </c>
      <c r="F370" s="12">
        <f t="shared" si="172"/>
        <v>92</v>
      </c>
      <c r="G370" s="12">
        <v>70</v>
      </c>
      <c r="H370" s="12">
        <v>22</v>
      </c>
      <c r="I370" s="12">
        <v>1</v>
      </c>
      <c r="J370" s="12">
        <v>0</v>
      </c>
      <c r="K370" s="12">
        <v>5</v>
      </c>
    </row>
    <row r="371" spans="1:15" x14ac:dyDescent="0.25">
      <c r="A371" s="1" t="s">
        <v>106</v>
      </c>
      <c r="B371" s="10">
        <f t="shared" ref="B371:K371" si="174">SUM(B365:B370)</f>
        <v>2288</v>
      </c>
      <c r="C371" s="10">
        <f t="shared" si="174"/>
        <v>1479</v>
      </c>
      <c r="D371" s="10">
        <f t="shared" si="174"/>
        <v>1251</v>
      </c>
      <c r="E371" s="10">
        <f t="shared" si="174"/>
        <v>228</v>
      </c>
      <c r="F371" s="10">
        <f t="shared" si="174"/>
        <v>728</v>
      </c>
      <c r="G371" s="10">
        <f t="shared" si="174"/>
        <v>587</v>
      </c>
      <c r="H371" s="10">
        <f t="shared" si="174"/>
        <v>141</v>
      </c>
      <c r="I371" s="10">
        <f t="shared" si="174"/>
        <v>1</v>
      </c>
      <c r="J371" s="10">
        <f t="shared" si="174"/>
        <v>4</v>
      </c>
      <c r="K371" s="10">
        <f t="shared" si="174"/>
        <v>76</v>
      </c>
    </row>
    <row r="372" spans="1:15" ht="6.6" customHeight="1" x14ac:dyDescent="0.25">
      <c r="A372" s="16" t="s">
        <v>7</v>
      </c>
      <c r="B372" s="16"/>
      <c r="C372" s="16"/>
      <c r="D372" s="16"/>
      <c r="E372" s="16"/>
      <c r="F372" s="16"/>
      <c r="G372" s="16"/>
      <c r="H372" s="16"/>
      <c r="I372" s="16"/>
      <c r="J372" s="16"/>
      <c r="K372" s="16"/>
      <c r="L372" s="16"/>
      <c r="M372" s="16"/>
      <c r="N372" s="16"/>
      <c r="O372" s="16"/>
    </row>
    <row r="373" spans="1:15" ht="106.5" x14ac:dyDescent="0.25">
      <c r="A373" s="7" t="s">
        <v>426</v>
      </c>
      <c r="B373" s="2" t="s">
        <v>0</v>
      </c>
      <c r="C373" s="2" t="s">
        <v>240</v>
      </c>
      <c r="D373" s="2" t="s">
        <v>240</v>
      </c>
      <c r="E373" s="2" t="s">
        <v>586</v>
      </c>
      <c r="F373" s="2" t="s">
        <v>241</v>
      </c>
      <c r="G373" s="2" t="s">
        <v>241</v>
      </c>
      <c r="H373" s="2" t="s">
        <v>3</v>
      </c>
      <c r="I373" s="2" t="s">
        <v>4</v>
      </c>
      <c r="J373" s="2" t="s">
        <v>5</v>
      </c>
    </row>
    <row r="374" spans="1:15" x14ac:dyDescent="0.25">
      <c r="A374" s="1" t="s">
        <v>6</v>
      </c>
      <c r="B374" s="1" t="s">
        <v>7</v>
      </c>
      <c r="C374" s="1" t="s">
        <v>8</v>
      </c>
      <c r="D374" s="1" t="s">
        <v>9</v>
      </c>
      <c r="E374" s="1" t="s">
        <v>11</v>
      </c>
      <c r="F374" s="1" t="s">
        <v>8</v>
      </c>
      <c r="G374" s="1" t="s">
        <v>12</v>
      </c>
      <c r="H374" s="1" t="s">
        <v>13</v>
      </c>
      <c r="I374" s="1" t="s">
        <v>7</v>
      </c>
      <c r="J374" s="1" t="s">
        <v>7</v>
      </c>
    </row>
    <row r="375" spans="1:15" x14ac:dyDescent="0.25">
      <c r="A375" s="1" t="s">
        <v>93</v>
      </c>
      <c r="B375" s="5">
        <f>SUM(C375,F375,H375:J375)</f>
        <v>481</v>
      </c>
      <c r="C375" s="8">
        <f t="shared" ref="C375:C376" si="175">SUM(D375:E375)</f>
        <v>302</v>
      </c>
      <c r="D375" s="8">
        <v>137</v>
      </c>
      <c r="E375" s="8">
        <v>165</v>
      </c>
      <c r="F375" s="8">
        <f t="shared" ref="F375:F376" si="176">SUM(G375)</f>
        <v>167</v>
      </c>
      <c r="G375" s="8">
        <v>167</v>
      </c>
      <c r="H375" s="8">
        <v>0</v>
      </c>
      <c r="I375" s="8">
        <v>0</v>
      </c>
      <c r="J375" s="8">
        <v>12</v>
      </c>
    </row>
    <row r="376" spans="1:15" x14ac:dyDescent="0.25">
      <c r="A376" s="1" t="s">
        <v>94</v>
      </c>
      <c r="B376" s="5">
        <f>SUM(C376,F376,H376:J376)</f>
        <v>235</v>
      </c>
      <c r="C376" s="8">
        <f t="shared" si="175"/>
        <v>127</v>
      </c>
      <c r="D376" s="8">
        <v>56</v>
      </c>
      <c r="E376" s="8">
        <v>71</v>
      </c>
      <c r="F376" s="8">
        <f t="shared" si="176"/>
        <v>102</v>
      </c>
      <c r="G376" s="8">
        <v>102</v>
      </c>
      <c r="H376" s="8">
        <v>0</v>
      </c>
      <c r="I376" s="8">
        <v>1</v>
      </c>
      <c r="J376" s="8">
        <v>5</v>
      </c>
    </row>
    <row r="377" spans="1:15" x14ac:dyDescent="0.25">
      <c r="A377" s="1" t="s">
        <v>106</v>
      </c>
      <c r="B377" s="5">
        <f t="shared" ref="B377:J377" si="177">SUM(B375:B376)</f>
        <v>716</v>
      </c>
      <c r="C377" s="5">
        <f t="shared" si="177"/>
        <v>429</v>
      </c>
      <c r="D377" s="5">
        <f t="shared" si="177"/>
        <v>193</v>
      </c>
      <c r="E377" s="5">
        <f t="shared" si="177"/>
        <v>236</v>
      </c>
      <c r="F377" s="5">
        <f t="shared" si="177"/>
        <v>269</v>
      </c>
      <c r="G377" s="5">
        <f t="shared" si="177"/>
        <v>269</v>
      </c>
      <c r="H377" s="5">
        <f t="shared" si="177"/>
        <v>0</v>
      </c>
      <c r="I377" s="5">
        <f t="shared" si="177"/>
        <v>1</v>
      </c>
      <c r="J377" s="5">
        <f t="shared" si="177"/>
        <v>17</v>
      </c>
    </row>
    <row r="378" spans="1:15" ht="6.6" customHeight="1" x14ac:dyDescent="0.25">
      <c r="A378" s="16" t="s">
        <v>7</v>
      </c>
      <c r="B378" s="16"/>
      <c r="C378" s="16"/>
      <c r="D378" s="16"/>
      <c r="E378" s="16"/>
      <c r="F378" s="16"/>
      <c r="G378" s="16"/>
      <c r="H378" s="16"/>
      <c r="I378" s="16"/>
      <c r="J378" s="16"/>
      <c r="K378" s="16"/>
      <c r="L378" s="16"/>
      <c r="M378" s="16"/>
      <c r="N378" s="16"/>
      <c r="O378" s="16"/>
    </row>
    <row r="379" spans="1:15" ht="92.25" x14ac:dyDescent="0.25">
      <c r="A379" s="7" t="s">
        <v>427</v>
      </c>
      <c r="B379" s="2" t="s">
        <v>0</v>
      </c>
      <c r="C379" s="2" t="s">
        <v>242</v>
      </c>
      <c r="D379" s="2" t="s">
        <v>242</v>
      </c>
      <c r="E379" s="2" t="s">
        <v>243</v>
      </c>
      <c r="F379" s="2" t="s">
        <v>587</v>
      </c>
      <c r="G379" s="2" t="s">
        <v>243</v>
      </c>
      <c r="H379" s="2" t="s">
        <v>3</v>
      </c>
      <c r="I379" s="2" t="s">
        <v>4</v>
      </c>
      <c r="J379" s="2" t="s">
        <v>5</v>
      </c>
    </row>
    <row r="380" spans="1:15" x14ac:dyDescent="0.25">
      <c r="A380" s="1" t="s">
        <v>6</v>
      </c>
      <c r="B380" s="1" t="s">
        <v>7</v>
      </c>
      <c r="C380" s="1" t="s">
        <v>8</v>
      </c>
      <c r="D380" s="1" t="s">
        <v>9</v>
      </c>
      <c r="E380" s="1" t="s">
        <v>8</v>
      </c>
      <c r="F380" s="1" t="s">
        <v>11</v>
      </c>
      <c r="G380" s="1" t="s">
        <v>12</v>
      </c>
      <c r="H380" s="1" t="s">
        <v>13</v>
      </c>
      <c r="I380" s="1" t="s">
        <v>7</v>
      </c>
      <c r="J380" s="1" t="s">
        <v>7</v>
      </c>
    </row>
    <row r="381" spans="1:15" x14ac:dyDescent="0.25">
      <c r="A381" s="1" t="s">
        <v>93</v>
      </c>
      <c r="B381" s="5">
        <f>SUM(C381,E381,H381:J381)</f>
        <v>481</v>
      </c>
      <c r="C381" s="8">
        <f t="shared" ref="C381:C382" si="178">SUM(D381)</f>
        <v>121</v>
      </c>
      <c r="D381" s="8">
        <v>121</v>
      </c>
      <c r="E381" s="8">
        <f t="shared" ref="E381:E382" si="179">SUM(F381:G381)</f>
        <v>349</v>
      </c>
      <c r="F381" s="8">
        <v>243</v>
      </c>
      <c r="G381" s="8">
        <v>106</v>
      </c>
      <c r="H381" s="8">
        <v>0</v>
      </c>
      <c r="I381" s="8">
        <v>0</v>
      </c>
      <c r="J381" s="8">
        <v>11</v>
      </c>
    </row>
    <row r="382" spans="1:15" x14ac:dyDescent="0.25">
      <c r="A382" s="1" t="s">
        <v>94</v>
      </c>
      <c r="B382" s="5">
        <f>SUM(C382,E382,H382:J382)</f>
        <v>235</v>
      </c>
      <c r="C382" s="8">
        <f t="shared" si="178"/>
        <v>62</v>
      </c>
      <c r="D382" s="8">
        <v>62</v>
      </c>
      <c r="E382" s="8">
        <f t="shared" si="179"/>
        <v>169</v>
      </c>
      <c r="F382" s="8">
        <v>118</v>
      </c>
      <c r="G382" s="8">
        <v>51</v>
      </c>
      <c r="H382" s="8">
        <v>0</v>
      </c>
      <c r="I382" s="8">
        <v>0</v>
      </c>
      <c r="J382" s="8">
        <v>4</v>
      </c>
    </row>
    <row r="383" spans="1:15" x14ac:dyDescent="0.25">
      <c r="A383" s="1" t="s">
        <v>106</v>
      </c>
      <c r="B383" s="5">
        <f t="shared" ref="B383:J383" si="180">SUM(B381:B382)</f>
        <v>716</v>
      </c>
      <c r="C383" s="5">
        <f t="shared" si="180"/>
        <v>183</v>
      </c>
      <c r="D383" s="5">
        <f t="shared" si="180"/>
        <v>183</v>
      </c>
      <c r="E383" s="5">
        <f t="shared" si="180"/>
        <v>518</v>
      </c>
      <c r="F383" s="5">
        <f t="shared" si="180"/>
        <v>361</v>
      </c>
      <c r="G383" s="5">
        <f t="shared" si="180"/>
        <v>157</v>
      </c>
      <c r="H383" s="5">
        <f t="shared" si="180"/>
        <v>0</v>
      </c>
      <c r="I383" s="5">
        <f t="shared" si="180"/>
        <v>0</v>
      </c>
      <c r="J383" s="5">
        <f t="shared" si="180"/>
        <v>15</v>
      </c>
    </row>
    <row r="384" spans="1:15" ht="6.6" customHeight="1" x14ac:dyDescent="0.25">
      <c r="A384" s="16" t="s">
        <v>7</v>
      </c>
      <c r="B384" s="16"/>
      <c r="C384" s="16"/>
      <c r="D384" s="16"/>
      <c r="E384" s="16"/>
      <c r="F384" s="16"/>
      <c r="G384" s="16"/>
      <c r="H384" s="16"/>
      <c r="I384" s="16"/>
      <c r="J384" s="16"/>
      <c r="K384" s="16"/>
      <c r="L384" s="16"/>
      <c r="M384" s="16"/>
      <c r="N384" s="16"/>
      <c r="O384" s="16"/>
    </row>
    <row r="385" spans="1:15" ht="100.5" x14ac:dyDescent="0.25">
      <c r="A385" s="7" t="s">
        <v>428</v>
      </c>
      <c r="B385" s="2" t="s">
        <v>0</v>
      </c>
      <c r="C385" s="2" t="s">
        <v>244</v>
      </c>
      <c r="D385" s="2" t="s">
        <v>244</v>
      </c>
      <c r="E385" s="2" t="s">
        <v>245</v>
      </c>
      <c r="F385" s="2" t="s">
        <v>245</v>
      </c>
      <c r="G385" s="2" t="s">
        <v>246</v>
      </c>
      <c r="H385" s="2" t="s">
        <v>588</v>
      </c>
      <c r="I385" s="2" t="s">
        <v>246</v>
      </c>
      <c r="J385" s="2" t="s">
        <v>247</v>
      </c>
      <c r="K385" s="2" t="s">
        <v>589</v>
      </c>
      <c r="L385" s="2" t="s">
        <v>247</v>
      </c>
      <c r="M385" s="2" t="s">
        <v>3</v>
      </c>
      <c r="N385" s="2" t="s">
        <v>4</v>
      </c>
      <c r="O385" s="2" t="s">
        <v>5</v>
      </c>
    </row>
    <row r="386" spans="1:15" x14ac:dyDescent="0.25">
      <c r="A386" s="1" t="s">
        <v>163</v>
      </c>
      <c r="B386" s="1" t="s">
        <v>7</v>
      </c>
      <c r="C386" s="1" t="s">
        <v>8</v>
      </c>
      <c r="D386" s="1" t="s">
        <v>9</v>
      </c>
      <c r="E386" s="1" t="s">
        <v>8</v>
      </c>
      <c r="F386" s="1" t="s">
        <v>9</v>
      </c>
      <c r="G386" s="1" t="s">
        <v>8</v>
      </c>
      <c r="H386" s="1" t="s">
        <v>11</v>
      </c>
      <c r="I386" s="1" t="s">
        <v>12</v>
      </c>
      <c r="J386" s="1" t="s">
        <v>8</v>
      </c>
      <c r="K386" s="1" t="s">
        <v>11</v>
      </c>
      <c r="L386" s="1" t="s">
        <v>12</v>
      </c>
      <c r="M386" s="1" t="s">
        <v>13</v>
      </c>
      <c r="N386" s="1" t="s">
        <v>7</v>
      </c>
      <c r="O386" s="1" t="s">
        <v>7</v>
      </c>
    </row>
    <row r="387" spans="1:15" x14ac:dyDescent="0.25">
      <c r="A387" s="1" t="s">
        <v>93</v>
      </c>
      <c r="B387" s="5">
        <f>SUM(C387,E387,G387,J387,M387:O387)</f>
        <v>962</v>
      </c>
      <c r="C387" s="8">
        <f>SUM(D387)</f>
        <v>144</v>
      </c>
      <c r="D387" s="13">
        <v>144</v>
      </c>
      <c r="E387" s="8">
        <f>SUM(F387)</f>
        <v>174</v>
      </c>
      <c r="F387" s="13">
        <v>174</v>
      </c>
      <c r="G387" s="8">
        <f>SUM(H387:I387)</f>
        <v>303</v>
      </c>
      <c r="H387" s="8">
        <v>206</v>
      </c>
      <c r="I387" s="8">
        <v>97</v>
      </c>
      <c r="J387" s="8">
        <f>SUM(K387:L387)</f>
        <v>269</v>
      </c>
      <c r="K387" s="8">
        <v>192</v>
      </c>
      <c r="L387" s="8">
        <v>77</v>
      </c>
      <c r="M387" s="8">
        <v>0</v>
      </c>
      <c r="N387" s="8">
        <v>6</v>
      </c>
      <c r="O387" s="8">
        <v>66</v>
      </c>
    </row>
    <row r="388" spans="1:15" x14ac:dyDescent="0.25">
      <c r="A388" s="1" t="s">
        <v>94</v>
      </c>
      <c r="B388" s="5">
        <f>SUM(C388,E388,G388,J388,M388:O388)</f>
        <v>470</v>
      </c>
      <c r="C388" s="8">
        <f>SUM(D388)</f>
        <v>73</v>
      </c>
      <c r="D388" s="13">
        <v>73</v>
      </c>
      <c r="E388" s="8">
        <f>SUM(F388)</f>
        <v>106</v>
      </c>
      <c r="F388" s="13">
        <v>106</v>
      </c>
      <c r="G388" s="8">
        <f>SUM(H388:I388)</f>
        <v>141</v>
      </c>
      <c r="H388" s="8">
        <v>105</v>
      </c>
      <c r="I388" s="8">
        <v>36</v>
      </c>
      <c r="J388" s="8">
        <f>SUM(K388:L388)</f>
        <v>116</v>
      </c>
      <c r="K388" s="8">
        <v>92</v>
      </c>
      <c r="L388" s="8">
        <v>24</v>
      </c>
      <c r="M388" s="8">
        <v>0</v>
      </c>
      <c r="N388" s="8">
        <v>0</v>
      </c>
      <c r="O388" s="8">
        <v>34</v>
      </c>
    </row>
    <row r="389" spans="1:15" x14ac:dyDescent="0.25">
      <c r="A389" s="1" t="s">
        <v>106</v>
      </c>
      <c r="B389" s="5">
        <f t="shared" ref="B389:O389" si="181">SUM(B387:B388)</f>
        <v>1432</v>
      </c>
      <c r="C389" s="5">
        <f t="shared" si="181"/>
        <v>217</v>
      </c>
      <c r="D389" s="5">
        <f t="shared" si="181"/>
        <v>217</v>
      </c>
      <c r="E389" s="5">
        <f t="shared" si="181"/>
        <v>280</v>
      </c>
      <c r="F389" s="5">
        <f t="shared" si="181"/>
        <v>280</v>
      </c>
      <c r="G389" s="5">
        <f t="shared" si="181"/>
        <v>444</v>
      </c>
      <c r="H389" s="5">
        <f t="shared" si="181"/>
        <v>311</v>
      </c>
      <c r="I389" s="5">
        <f t="shared" si="181"/>
        <v>133</v>
      </c>
      <c r="J389" s="5">
        <f t="shared" si="181"/>
        <v>385</v>
      </c>
      <c r="K389" s="5">
        <f t="shared" si="181"/>
        <v>284</v>
      </c>
      <c r="L389" s="5">
        <f t="shared" si="181"/>
        <v>101</v>
      </c>
      <c r="M389" s="5">
        <f t="shared" si="181"/>
        <v>0</v>
      </c>
      <c r="N389" s="5">
        <f t="shared" si="181"/>
        <v>6</v>
      </c>
      <c r="O389" s="5">
        <f t="shared" si="181"/>
        <v>100</v>
      </c>
    </row>
    <row r="390" spans="1:15" ht="6.6" customHeight="1" x14ac:dyDescent="0.25">
      <c r="A390" s="16" t="s">
        <v>7</v>
      </c>
      <c r="B390" s="16"/>
      <c r="C390" s="16"/>
      <c r="D390" s="16"/>
      <c r="E390" s="16"/>
      <c r="F390" s="16"/>
      <c r="G390" s="16"/>
      <c r="H390" s="16"/>
      <c r="I390" s="16"/>
      <c r="J390" s="16"/>
      <c r="K390" s="16"/>
      <c r="L390" s="16"/>
      <c r="M390" s="16"/>
      <c r="N390" s="16"/>
      <c r="O390" s="16"/>
    </row>
    <row r="391" spans="1:15" ht="87.75" x14ac:dyDescent="0.25">
      <c r="A391" s="7" t="s">
        <v>429</v>
      </c>
      <c r="B391" s="2" t="s">
        <v>0</v>
      </c>
      <c r="C391" s="2" t="s">
        <v>248</v>
      </c>
      <c r="D391" s="2" t="s">
        <v>590</v>
      </c>
      <c r="E391" s="2" t="s">
        <v>248</v>
      </c>
      <c r="F391" s="2" t="s">
        <v>612</v>
      </c>
      <c r="G391" s="2" t="s">
        <v>3</v>
      </c>
      <c r="H391" s="2" t="s">
        <v>4</v>
      </c>
      <c r="I391" s="2" t="s">
        <v>5</v>
      </c>
    </row>
    <row r="392" spans="1:15" x14ac:dyDescent="0.25">
      <c r="A392" s="1" t="s">
        <v>6</v>
      </c>
      <c r="B392" s="1" t="s">
        <v>7</v>
      </c>
      <c r="C392" s="1" t="s">
        <v>8</v>
      </c>
      <c r="D392" s="1" t="s">
        <v>11</v>
      </c>
      <c r="E392" s="1" t="s">
        <v>12</v>
      </c>
      <c r="F392" s="1" t="s">
        <v>13</v>
      </c>
      <c r="G392" s="1" t="s">
        <v>13</v>
      </c>
      <c r="H392" s="1" t="s">
        <v>7</v>
      </c>
      <c r="I392" s="1" t="s">
        <v>7</v>
      </c>
    </row>
    <row r="393" spans="1:15" x14ac:dyDescent="0.25">
      <c r="A393" s="1" t="s">
        <v>93</v>
      </c>
      <c r="B393" s="5">
        <f>SUM(C393,F393:I393)</f>
        <v>481</v>
      </c>
      <c r="C393" s="8">
        <f t="shared" ref="C393:C394" si="182">SUM(D393:E393)</f>
        <v>381</v>
      </c>
      <c r="D393" s="8">
        <v>265</v>
      </c>
      <c r="E393" s="8">
        <v>116</v>
      </c>
      <c r="F393" s="8">
        <v>6</v>
      </c>
      <c r="G393" s="8">
        <v>3</v>
      </c>
      <c r="H393" s="8">
        <v>0</v>
      </c>
      <c r="I393" s="8">
        <v>91</v>
      </c>
    </row>
    <row r="394" spans="1:15" x14ac:dyDescent="0.25">
      <c r="A394" s="1" t="s">
        <v>94</v>
      </c>
      <c r="B394" s="5">
        <f>SUM(C394,F394:I394)</f>
        <v>235</v>
      </c>
      <c r="C394" s="8">
        <f t="shared" si="182"/>
        <v>197</v>
      </c>
      <c r="D394" s="8">
        <v>142</v>
      </c>
      <c r="E394" s="8">
        <v>55</v>
      </c>
      <c r="F394" s="8">
        <v>0</v>
      </c>
      <c r="G394" s="8">
        <v>0</v>
      </c>
      <c r="H394" s="8">
        <v>0</v>
      </c>
      <c r="I394" s="8">
        <v>38</v>
      </c>
    </row>
    <row r="395" spans="1:15" x14ac:dyDescent="0.25">
      <c r="A395" s="1" t="s">
        <v>106</v>
      </c>
      <c r="B395" s="5">
        <f t="shared" ref="B395:I395" si="183">SUM(B393:B394)</f>
        <v>716</v>
      </c>
      <c r="C395" s="5">
        <f t="shared" si="183"/>
        <v>578</v>
      </c>
      <c r="D395" s="5">
        <f t="shared" si="183"/>
        <v>407</v>
      </c>
      <c r="E395" s="5">
        <f t="shared" si="183"/>
        <v>171</v>
      </c>
      <c r="F395" s="5">
        <f t="shared" si="183"/>
        <v>6</v>
      </c>
      <c r="G395" s="5">
        <f t="shared" si="183"/>
        <v>3</v>
      </c>
      <c r="H395" s="5">
        <f t="shared" si="183"/>
        <v>0</v>
      </c>
      <c r="I395" s="5">
        <f t="shared" si="183"/>
        <v>129</v>
      </c>
    </row>
    <row r="396" spans="1:15" ht="6.6" customHeight="1" x14ac:dyDescent="0.25">
      <c r="A396" s="16" t="s">
        <v>7</v>
      </c>
      <c r="B396" s="16"/>
      <c r="C396" s="16"/>
      <c r="D396" s="16"/>
      <c r="E396" s="16"/>
      <c r="F396" s="16"/>
      <c r="G396" s="16"/>
      <c r="H396" s="16"/>
      <c r="I396" s="16"/>
      <c r="J396" s="16"/>
      <c r="K396" s="16"/>
      <c r="L396" s="16"/>
      <c r="M396" s="16"/>
      <c r="N396" s="16"/>
      <c r="O396" s="16"/>
    </row>
    <row r="397" spans="1:15" ht="87" x14ac:dyDescent="0.25">
      <c r="A397" s="7" t="s">
        <v>430</v>
      </c>
      <c r="B397" s="2" t="s">
        <v>0</v>
      </c>
      <c r="C397" s="2" t="s">
        <v>249</v>
      </c>
      <c r="D397" s="2" t="s">
        <v>591</v>
      </c>
      <c r="E397" s="2" t="s">
        <v>249</v>
      </c>
      <c r="F397" s="2" t="s">
        <v>3</v>
      </c>
      <c r="G397" s="2" t="s">
        <v>4</v>
      </c>
      <c r="H397" s="2" t="s">
        <v>5</v>
      </c>
    </row>
    <row r="398" spans="1:15" x14ac:dyDescent="0.25">
      <c r="A398" s="1" t="s">
        <v>6</v>
      </c>
      <c r="B398" s="1" t="s">
        <v>7</v>
      </c>
      <c r="C398" s="1" t="s">
        <v>8</v>
      </c>
      <c r="D398" s="1" t="s">
        <v>11</v>
      </c>
      <c r="E398" s="1" t="s">
        <v>12</v>
      </c>
      <c r="F398" s="1" t="s">
        <v>13</v>
      </c>
      <c r="G398" s="1" t="s">
        <v>7</v>
      </c>
      <c r="H398" s="1" t="s">
        <v>7</v>
      </c>
    </row>
    <row r="399" spans="1:15" x14ac:dyDescent="0.25">
      <c r="A399" s="1" t="s">
        <v>93</v>
      </c>
      <c r="B399" s="5">
        <f>SUM(C399,F399:H399)</f>
        <v>481</v>
      </c>
      <c r="C399" s="8">
        <f t="shared" ref="C399:C400" si="184">SUM(D399:E399)</f>
        <v>387</v>
      </c>
      <c r="D399" s="8">
        <v>269</v>
      </c>
      <c r="E399" s="8">
        <v>118</v>
      </c>
      <c r="F399" s="8">
        <v>2</v>
      </c>
      <c r="G399" s="8">
        <v>0</v>
      </c>
      <c r="H399" s="8">
        <v>92</v>
      </c>
    </row>
    <row r="400" spans="1:15" x14ac:dyDescent="0.25">
      <c r="A400" s="1" t="s">
        <v>94</v>
      </c>
      <c r="B400" s="5">
        <f>SUM(C400,F400:H400)</f>
        <v>235</v>
      </c>
      <c r="C400" s="8">
        <f t="shared" si="184"/>
        <v>204</v>
      </c>
      <c r="D400" s="8">
        <v>147</v>
      </c>
      <c r="E400" s="8">
        <v>57</v>
      </c>
      <c r="F400" s="8">
        <v>0</v>
      </c>
      <c r="G400" s="8">
        <v>0</v>
      </c>
      <c r="H400" s="8">
        <v>31</v>
      </c>
    </row>
    <row r="401" spans="1:15" x14ac:dyDescent="0.25">
      <c r="A401" s="1" t="s">
        <v>106</v>
      </c>
      <c r="B401" s="5">
        <f t="shared" ref="B401:H401" si="185">SUM(B399:B400)</f>
        <v>716</v>
      </c>
      <c r="C401" s="5">
        <f t="shared" si="185"/>
        <v>591</v>
      </c>
      <c r="D401" s="5">
        <f t="shared" si="185"/>
        <v>416</v>
      </c>
      <c r="E401" s="5">
        <f t="shared" si="185"/>
        <v>175</v>
      </c>
      <c r="F401" s="5">
        <f t="shared" si="185"/>
        <v>2</v>
      </c>
      <c r="G401" s="5">
        <f t="shared" si="185"/>
        <v>0</v>
      </c>
      <c r="H401" s="5">
        <f t="shared" si="185"/>
        <v>123</v>
      </c>
    </row>
    <row r="402" spans="1:15" ht="6.6" customHeight="1" x14ac:dyDescent="0.25">
      <c r="A402" s="16" t="s">
        <v>7</v>
      </c>
      <c r="B402" s="16"/>
      <c r="C402" s="16"/>
      <c r="D402" s="16"/>
      <c r="E402" s="16"/>
      <c r="F402" s="16"/>
      <c r="G402" s="16"/>
      <c r="H402" s="16"/>
      <c r="I402" s="16"/>
      <c r="J402" s="16"/>
      <c r="K402" s="16"/>
      <c r="L402" s="16"/>
      <c r="M402" s="16"/>
      <c r="N402" s="16"/>
      <c r="O402" s="16"/>
    </row>
    <row r="403" spans="1:15" ht="82.5" x14ac:dyDescent="0.25">
      <c r="A403" s="7" t="s">
        <v>431</v>
      </c>
      <c r="B403" s="2" t="s">
        <v>0</v>
      </c>
      <c r="C403" s="2" t="s">
        <v>250</v>
      </c>
      <c r="D403" s="2" t="s">
        <v>250</v>
      </c>
      <c r="E403" s="2" t="s">
        <v>592</v>
      </c>
      <c r="F403" s="2" t="s">
        <v>251</v>
      </c>
      <c r="G403" s="2" t="s">
        <v>251</v>
      </c>
      <c r="H403" s="2" t="s">
        <v>593</v>
      </c>
      <c r="I403" s="2" t="s">
        <v>251</v>
      </c>
      <c r="J403" s="2" t="s">
        <v>3</v>
      </c>
      <c r="K403" s="2" t="s">
        <v>4</v>
      </c>
      <c r="L403" s="2" t="s">
        <v>5</v>
      </c>
    </row>
    <row r="404" spans="1:15" x14ac:dyDescent="0.25">
      <c r="A404" s="1" t="s">
        <v>163</v>
      </c>
      <c r="B404" s="1" t="s">
        <v>7</v>
      </c>
      <c r="C404" s="1" t="s">
        <v>8</v>
      </c>
      <c r="D404" s="1" t="s">
        <v>9</v>
      </c>
      <c r="E404" s="1" t="s">
        <v>11</v>
      </c>
      <c r="F404" s="1" t="s">
        <v>8</v>
      </c>
      <c r="G404" s="1" t="s">
        <v>9</v>
      </c>
      <c r="H404" s="1" t="s">
        <v>11</v>
      </c>
      <c r="I404" s="1" t="s">
        <v>12</v>
      </c>
      <c r="J404" s="1" t="s">
        <v>13</v>
      </c>
      <c r="K404" s="1" t="s">
        <v>7</v>
      </c>
      <c r="L404" s="1" t="s">
        <v>7</v>
      </c>
    </row>
    <row r="405" spans="1:15" x14ac:dyDescent="0.25">
      <c r="A405" s="1" t="s">
        <v>95</v>
      </c>
      <c r="B405" s="5">
        <f>SUM(C405,F405,J405:L405)</f>
        <v>538</v>
      </c>
      <c r="C405" s="8">
        <f t="shared" ref="C405" si="186">SUM(D405:E405)</f>
        <v>227</v>
      </c>
      <c r="D405" s="8">
        <v>80</v>
      </c>
      <c r="E405" s="8">
        <v>147</v>
      </c>
      <c r="F405" s="8">
        <f>SUM(G405:I405)</f>
        <v>216</v>
      </c>
      <c r="G405" s="8">
        <v>75</v>
      </c>
      <c r="H405" s="8">
        <v>119</v>
      </c>
      <c r="I405" s="8">
        <v>22</v>
      </c>
      <c r="J405" s="8">
        <v>10</v>
      </c>
      <c r="K405" s="8">
        <v>0</v>
      </c>
      <c r="L405" s="8">
        <v>85</v>
      </c>
    </row>
    <row r="406" spans="1:15" x14ac:dyDescent="0.25">
      <c r="A406" s="1" t="s">
        <v>106</v>
      </c>
      <c r="B406" s="5">
        <f t="shared" ref="B406:L406" si="187">SUM(B405)</f>
        <v>538</v>
      </c>
      <c r="C406" s="5">
        <f t="shared" si="187"/>
        <v>227</v>
      </c>
      <c r="D406" s="5">
        <f t="shared" si="187"/>
        <v>80</v>
      </c>
      <c r="E406" s="5">
        <f t="shared" si="187"/>
        <v>147</v>
      </c>
      <c r="F406" s="5">
        <f t="shared" si="187"/>
        <v>216</v>
      </c>
      <c r="G406" s="5">
        <f t="shared" si="187"/>
        <v>75</v>
      </c>
      <c r="H406" s="5">
        <f t="shared" si="187"/>
        <v>119</v>
      </c>
      <c r="I406" s="5">
        <f t="shared" si="187"/>
        <v>22</v>
      </c>
      <c r="J406" s="5">
        <f t="shared" si="187"/>
        <v>10</v>
      </c>
      <c r="K406" s="5">
        <f t="shared" si="187"/>
        <v>0</v>
      </c>
      <c r="L406" s="5">
        <f t="shared" si="187"/>
        <v>85</v>
      </c>
    </row>
    <row r="407" spans="1:15" ht="6.6" customHeight="1" x14ac:dyDescent="0.25">
      <c r="A407" s="16" t="s">
        <v>7</v>
      </c>
      <c r="B407" s="16"/>
      <c r="C407" s="16"/>
      <c r="D407" s="16"/>
      <c r="E407" s="16"/>
      <c r="F407" s="16"/>
      <c r="G407" s="16"/>
      <c r="H407" s="16"/>
      <c r="I407" s="16"/>
      <c r="J407" s="16"/>
      <c r="K407" s="16"/>
      <c r="L407" s="16"/>
      <c r="M407" s="16"/>
      <c r="N407" s="16"/>
      <c r="O407" s="16"/>
    </row>
    <row r="408" spans="1:15" ht="84" x14ac:dyDescent="0.25">
      <c r="A408" s="7" t="s">
        <v>432</v>
      </c>
      <c r="B408" s="2" t="s">
        <v>0</v>
      </c>
      <c r="C408" s="2" t="s">
        <v>252</v>
      </c>
      <c r="D408" s="2" t="s">
        <v>594</v>
      </c>
      <c r="E408" s="2" t="s">
        <v>252</v>
      </c>
      <c r="F408" s="2" t="s">
        <v>3</v>
      </c>
      <c r="G408" s="2" t="s">
        <v>4</v>
      </c>
      <c r="H408" s="2" t="s">
        <v>5</v>
      </c>
    </row>
    <row r="409" spans="1:15" x14ac:dyDescent="0.25">
      <c r="A409" s="1" t="s">
        <v>6</v>
      </c>
      <c r="B409" s="1" t="s">
        <v>7</v>
      </c>
      <c r="C409" s="1" t="s">
        <v>8</v>
      </c>
      <c r="D409" s="1" t="s">
        <v>11</v>
      </c>
      <c r="E409" s="1" t="s">
        <v>12</v>
      </c>
      <c r="F409" s="1" t="s">
        <v>13</v>
      </c>
      <c r="G409" s="1" t="s">
        <v>7</v>
      </c>
      <c r="H409" s="1" t="s">
        <v>7</v>
      </c>
    </row>
    <row r="410" spans="1:15" x14ac:dyDescent="0.25">
      <c r="A410" s="1" t="s">
        <v>96</v>
      </c>
      <c r="B410" s="5">
        <f>SUM(C410,F410:H410)</f>
        <v>621</v>
      </c>
      <c r="C410" s="8">
        <f t="shared" ref="C410" si="188">SUM(D410:E410)</f>
        <v>467</v>
      </c>
      <c r="D410" s="8">
        <v>371</v>
      </c>
      <c r="E410" s="8">
        <v>96</v>
      </c>
      <c r="F410" s="8">
        <v>0</v>
      </c>
      <c r="G410" s="8">
        <v>0</v>
      </c>
      <c r="H410" s="8">
        <v>154</v>
      </c>
    </row>
    <row r="411" spans="1:15" x14ac:dyDescent="0.25">
      <c r="A411" s="1" t="s">
        <v>106</v>
      </c>
      <c r="B411" s="5">
        <f t="shared" ref="B411:H411" si="189">SUM(B410)</f>
        <v>621</v>
      </c>
      <c r="C411" s="5">
        <f t="shared" si="189"/>
        <v>467</v>
      </c>
      <c r="D411" s="5">
        <f t="shared" si="189"/>
        <v>371</v>
      </c>
      <c r="E411" s="5">
        <f t="shared" si="189"/>
        <v>96</v>
      </c>
      <c r="F411" s="5">
        <f t="shared" si="189"/>
        <v>0</v>
      </c>
      <c r="G411" s="5">
        <f t="shared" si="189"/>
        <v>0</v>
      </c>
      <c r="H411" s="5">
        <f t="shared" si="189"/>
        <v>154</v>
      </c>
    </row>
    <row r="412" spans="1:15" ht="6.6" customHeight="1" x14ac:dyDescent="0.25">
      <c r="A412" s="16" t="s">
        <v>7</v>
      </c>
      <c r="B412" s="16"/>
      <c r="C412" s="16"/>
      <c r="D412" s="16"/>
      <c r="E412" s="16"/>
      <c r="F412" s="16"/>
      <c r="G412" s="16"/>
      <c r="H412" s="16"/>
      <c r="I412" s="16"/>
      <c r="J412" s="16"/>
      <c r="K412" s="16"/>
      <c r="L412" s="16"/>
      <c r="M412" s="16"/>
      <c r="N412" s="16"/>
      <c r="O412" s="16"/>
    </row>
    <row r="413" spans="1:15" ht="92.25" x14ac:dyDescent="0.25">
      <c r="A413" s="7" t="s">
        <v>433</v>
      </c>
      <c r="B413" s="2" t="s">
        <v>0</v>
      </c>
      <c r="C413" s="2" t="s">
        <v>253</v>
      </c>
      <c r="D413" s="2" t="s">
        <v>595</v>
      </c>
      <c r="E413" s="2" t="s">
        <v>253</v>
      </c>
      <c r="F413" s="2" t="s">
        <v>3</v>
      </c>
      <c r="G413" s="2" t="s">
        <v>4</v>
      </c>
      <c r="H413" s="2" t="s">
        <v>5</v>
      </c>
    </row>
    <row r="414" spans="1:15" x14ac:dyDescent="0.25">
      <c r="A414" s="1" t="s">
        <v>6</v>
      </c>
      <c r="B414" s="1" t="s">
        <v>7</v>
      </c>
      <c r="C414" s="1" t="s">
        <v>8</v>
      </c>
      <c r="D414" s="1" t="s">
        <v>11</v>
      </c>
      <c r="E414" s="1" t="s">
        <v>12</v>
      </c>
      <c r="F414" s="1" t="s">
        <v>13</v>
      </c>
      <c r="G414" s="1" t="s">
        <v>7</v>
      </c>
      <c r="H414" s="1" t="s">
        <v>7</v>
      </c>
    </row>
    <row r="415" spans="1:15" x14ac:dyDescent="0.25">
      <c r="A415" s="1" t="s">
        <v>96</v>
      </c>
      <c r="B415" s="5">
        <f>SUM(C415,F415:H415)</f>
        <v>621</v>
      </c>
      <c r="C415" s="8">
        <f t="shared" ref="C415" si="190">SUM(D415:E415)</f>
        <v>451</v>
      </c>
      <c r="D415" s="8">
        <v>362</v>
      </c>
      <c r="E415" s="8">
        <v>89</v>
      </c>
      <c r="F415" s="8">
        <v>3</v>
      </c>
      <c r="G415" s="8">
        <v>0</v>
      </c>
      <c r="H415" s="8">
        <v>167</v>
      </c>
    </row>
    <row r="416" spans="1:15" x14ac:dyDescent="0.25">
      <c r="A416" s="1" t="s">
        <v>106</v>
      </c>
      <c r="B416" s="5">
        <f t="shared" ref="B416:H416" si="191">SUM(B415)</f>
        <v>621</v>
      </c>
      <c r="C416" s="5">
        <f t="shared" si="191"/>
        <v>451</v>
      </c>
      <c r="D416" s="5">
        <f t="shared" si="191"/>
        <v>362</v>
      </c>
      <c r="E416" s="5">
        <f t="shared" si="191"/>
        <v>89</v>
      </c>
      <c r="F416" s="5">
        <f t="shared" si="191"/>
        <v>3</v>
      </c>
      <c r="G416" s="5">
        <f t="shared" si="191"/>
        <v>0</v>
      </c>
      <c r="H416" s="5">
        <f t="shared" si="191"/>
        <v>167</v>
      </c>
    </row>
    <row r="417" spans="1:15" ht="6.6" customHeight="1" x14ac:dyDescent="0.25">
      <c r="A417" s="16" t="s">
        <v>7</v>
      </c>
      <c r="B417" s="16"/>
      <c r="C417" s="16"/>
      <c r="D417" s="16"/>
      <c r="E417" s="16"/>
      <c r="F417" s="16"/>
      <c r="G417" s="16"/>
      <c r="H417" s="16"/>
      <c r="I417" s="16"/>
      <c r="J417" s="16"/>
      <c r="K417" s="16"/>
      <c r="L417" s="16"/>
      <c r="M417" s="16"/>
      <c r="N417" s="16"/>
      <c r="O417" s="16"/>
    </row>
    <row r="418" spans="1:15" ht="84.75" x14ac:dyDescent="0.25">
      <c r="A418" s="7" t="s">
        <v>434</v>
      </c>
      <c r="B418" s="2" t="s">
        <v>0</v>
      </c>
      <c r="C418" s="2" t="s">
        <v>254</v>
      </c>
      <c r="D418" s="2" t="s">
        <v>254</v>
      </c>
      <c r="E418" s="2" t="s">
        <v>255</v>
      </c>
      <c r="F418" s="2" t="s">
        <v>255</v>
      </c>
      <c r="G418" s="2" t="s">
        <v>256</v>
      </c>
      <c r="H418" s="2" t="s">
        <v>596</v>
      </c>
      <c r="I418" s="2" t="s">
        <v>256</v>
      </c>
      <c r="J418" s="2" t="s">
        <v>257</v>
      </c>
      <c r="K418" s="2" t="s">
        <v>597</v>
      </c>
      <c r="L418" s="2" t="s">
        <v>257</v>
      </c>
      <c r="M418" s="2" t="s">
        <v>3</v>
      </c>
      <c r="N418" s="2" t="s">
        <v>4</v>
      </c>
      <c r="O418" s="2" t="s">
        <v>5</v>
      </c>
    </row>
    <row r="419" spans="1:15" x14ac:dyDescent="0.25">
      <c r="A419" s="1" t="s">
        <v>163</v>
      </c>
      <c r="B419" s="1" t="s">
        <v>7</v>
      </c>
      <c r="C419" s="1" t="s">
        <v>8</v>
      </c>
      <c r="D419" s="1" t="s">
        <v>9</v>
      </c>
      <c r="E419" s="1" t="s">
        <v>8</v>
      </c>
      <c r="F419" s="1" t="s">
        <v>9</v>
      </c>
      <c r="G419" s="1" t="s">
        <v>8</v>
      </c>
      <c r="H419" s="1" t="s">
        <v>11</v>
      </c>
      <c r="I419" s="1" t="s">
        <v>12</v>
      </c>
      <c r="J419" s="1" t="s">
        <v>8</v>
      </c>
      <c r="K419" s="1" t="s">
        <v>11</v>
      </c>
      <c r="L419" s="1" t="s">
        <v>12</v>
      </c>
      <c r="M419" s="1" t="s">
        <v>13</v>
      </c>
      <c r="N419" s="1" t="s">
        <v>7</v>
      </c>
      <c r="O419" s="1" t="s">
        <v>7</v>
      </c>
    </row>
    <row r="420" spans="1:15" x14ac:dyDescent="0.25">
      <c r="A420" s="1" t="s">
        <v>96</v>
      </c>
      <c r="B420" s="10">
        <f>SUM(C420,E420,G420,J420,M420:O420)</f>
        <v>1242</v>
      </c>
      <c r="C420" s="12">
        <f>SUM(D420)</f>
        <v>234</v>
      </c>
      <c r="D420" s="12">
        <v>234</v>
      </c>
      <c r="E420" s="12">
        <f>SUM(F420)</f>
        <v>198</v>
      </c>
      <c r="F420" s="12">
        <v>198</v>
      </c>
      <c r="G420" s="12">
        <f t="shared" ref="G420" si="192">SUM(H420:I420)</f>
        <v>372</v>
      </c>
      <c r="H420" s="12">
        <v>309</v>
      </c>
      <c r="I420" s="12">
        <v>63</v>
      </c>
      <c r="J420" s="12">
        <f t="shared" ref="J420" si="193">SUM(K420:L420)</f>
        <v>374</v>
      </c>
      <c r="K420" s="12">
        <v>317</v>
      </c>
      <c r="L420" s="12">
        <v>57</v>
      </c>
      <c r="M420" s="12">
        <v>0</v>
      </c>
      <c r="N420" s="12">
        <v>0</v>
      </c>
      <c r="O420" s="12">
        <v>64</v>
      </c>
    </row>
    <row r="421" spans="1:15" x14ac:dyDescent="0.25">
      <c r="A421" s="1" t="s">
        <v>106</v>
      </c>
      <c r="B421" s="10">
        <f t="shared" ref="B421:O421" si="194">SUM(B420)</f>
        <v>1242</v>
      </c>
      <c r="C421" s="10">
        <f t="shared" si="194"/>
        <v>234</v>
      </c>
      <c r="D421" s="10">
        <f t="shared" si="194"/>
        <v>234</v>
      </c>
      <c r="E421" s="10">
        <f t="shared" si="194"/>
        <v>198</v>
      </c>
      <c r="F421" s="10">
        <f t="shared" si="194"/>
        <v>198</v>
      </c>
      <c r="G421" s="10">
        <f t="shared" si="194"/>
        <v>372</v>
      </c>
      <c r="H421" s="10">
        <f t="shared" si="194"/>
        <v>309</v>
      </c>
      <c r="I421" s="10">
        <f t="shared" si="194"/>
        <v>63</v>
      </c>
      <c r="J421" s="10">
        <f t="shared" si="194"/>
        <v>374</v>
      </c>
      <c r="K421" s="10">
        <f t="shared" si="194"/>
        <v>317</v>
      </c>
      <c r="L421" s="10">
        <f t="shared" si="194"/>
        <v>57</v>
      </c>
      <c r="M421" s="10">
        <f t="shared" si="194"/>
        <v>0</v>
      </c>
      <c r="N421" s="10">
        <f t="shared" si="194"/>
        <v>0</v>
      </c>
      <c r="O421" s="10">
        <f t="shared" si="194"/>
        <v>64</v>
      </c>
    </row>
    <row r="422" spans="1:15" ht="6.6" customHeight="1" x14ac:dyDescent="0.25">
      <c r="A422" s="16" t="s">
        <v>7</v>
      </c>
      <c r="B422" s="16"/>
      <c r="C422" s="16"/>
      <c r="D422" s="16"/>
      <c r="E422" s="16"/>
      <c r="F422" s="16"/>
      <c r="G422" s="16"/>
      <c r="H422" s="16"/>
      <c r="I422" s="16"/>
      <c r="J422" s="16"/>
      <c r="K422" s="16"/>
      <c r="L422" s="16"/>
      <c r="M422" s="16"/>
      <c r="N422" s="16"/>
      <c r="O422" s="16"/>
    </row>
    <row r="423" spans="1:15" ht="79.5" x14ac:dyDescent="0.25">
      <c r="A423" s="7" t="s">
        <v>435</v>
      </c>
      <c r="B423" s="2" t="s">
        <v>0</v>
      </c>
      <c r="C423" s="2" t="s">
        <v>258</v>
      </c>
      <c r="D423" s="2" t="s">
        <v>598</v>
      </c>
      <c r="E423" s="2" t="s">
        <v>258</v>
      </c>
      <c r="F423" s="2" t="s">
        <v>3</v>
      </c>
      <c r="G423" s="2" t="s">
        <v>4</v>
      </c>
      <c r="H423" s="2" t="s">
        <v>5</v>
      </c>
    </row>
    <row r="424" spans="1:15" x14ac:dyDescent="0.25">
      <c r="A424" s="1" t="s">
        <v>6</v>
      </c>
      <c r="B424" s="1" t="s">
        <v>7</v>
      </c>
      <c r="C424" s="1" t="s">
        <v>8</v>
      </c>
      <c r="D424" s="1" t="s">
        <v>11</v>
      </c>
      <c r="E424" s="1" t="s">
        <v>12</v>
      </c>
      <c r="F424" s="1" t="s">
        <v>13</v>
      </c>
      <c r="G424" s="1" t="s">
        <v>7</v>
      </c>
      <c r="H424" s="1" t="s">
        <v>7</v>
      </c>
    </row>
    <row r="425" spans="1:15" x14ac:dyDescent="0.25">
      <c r="A425" s="1" t="s">
        <v>96</v>
      </c>
      <c r="B425" s="5">
        <f>SUM(C425,F425:H425)</f>
        <v>621</v>
      </c>
      <c r="C425" s="8">
        <f t="shared" ref="C425" si="195">SUM(D425:E425)</f>
        <v>461</v>
      </c>
      <c r="D425" s="8">
        <v>368</v>
      </c>
      <c r="E425" s="8">
        <v>93</v>
      </c>
      <c r="F425" s="8">
        <v>4</v>
      </c>
      <c r="G425" s="8">
        <v>0</v>
      </c>
      <c r="H425" s="8">
        <v>156</v>
      </c>
    </row>
    <row r="426" spans="1:15" x14ac:dyDescent="0.25">
      <c r="A426" s="1" t="s">
        <v>106</v>
      </c>
      <c r="B426" s="5">
        <f t="shared" ref="B426:H426" si="196">SUM(B425)</f>
        <v>621</v>
      </c>
      <c r="C426" s="5">
        <f t="shared" si="196"/>
        <v>461</v>
      </c>
      <c r="D426" s="5">
        <f t="shared" si="196"/>
        <v>368</v>
      </c>
      <c r="E426" s="5">
        <f t="shared" si="196"/>
        <v>93</v>
      </c>
      <c r="F426" s="5">
        <f t="shared" si="196"/>
        <v>4</v>
      </c>
      <c r="G426" s="5">
        <f t="shared" si="196"/>
        <v>0</v>
      </c>
      <c r="H426" s="5">
        <f t="shared" si="196"/>
        <v>156</v>
      </c>
    </row>
    <row r="427" spans="1:15" ht="6.6" customHeight="1" x14ac:dyDescent="0.25">
      <c r="A427" s="16" t="s">
        <v>7</v>
      </c>
      <c r="B427" s="16"/>
      <c r="C427" s="16"/>
      <c r="D427" s="16"/>
      <c r="E427" s="16"/>
      <c r="F427" s="16"/>
      <c r="G427" s="16"/>
      <c r="H427" s="16"/>
      <c r="I427" s="16"/>
      <c r="J427" s="16"/>
      <c r="K427" s="16"/>
      <c r="L427" s="16"/>
      <c r="M427" s="16"/>
      <c r="N427" s="16"/>
      <c r="O427" s="16"/>
    </row>
    <row r="428" spans="1:15" ht="85.5" x14ac:dyDescent="0.25">
      <c r="A428" s="7" t="s">
        <v>436</v>
      </c>
      <c r="B428" s="2" t="s">
        <v>0</v>
      </c>
      <c r="C428" s="2" t="s">
        <v>309</v>
      </c>
      <c r="D428" s="2" t="s">
        <v>599</v>
      </c>
      <c r="E428" s="2" t="s">
        <v>309</v>
      </c>
      <c r="F428" s="2" t="s">
        <v>3</v>
      </c>
      <c r="G428" s="2" t="s">
        <v>4</v>
      </c>
      <c r="H428" s="2" t="s">
        <v>5</v>
      </c>
    </row>
    <row r="429" spans="1:15" x14ac:dyDescent="0.25">
      <c r="A429" s="1" t="s">
        <v>6</v>
      </c>
      <c r="B429" s="1" t="s">
        <v>7</v>
      </c>
      <c r="C429" s="1" t="s">
        <v>8</v>
      </c>
      <c r="D429" s="1" t="s">
        <v>11</v>
      </c>
      <c r="E429" s="1" t="s">
        <v>12</v>
      </c>
      <c r="F429" s="1" t="s">
        <v>13</v>
      </c>
      <c r="G429" s="1" t="s">
        <v>7</v>
      </c>
      <c r="H429" s="1" t="s">
        <v>7</v>
      </c>
    </row>
    <row r="430" spans="1:15" x14ac:dyDescent="0.25">
      <c r="A430" s="1" t="s">
        <v>96</v>
      </c>
      <c r="B430" s="5">
        <f>SUM(C430,F430:H430)</f>
        <v>621</v>
      </c>
      <c r="C430" s="8">
        <f t="shared" ref="C430" si="197">SUM(D430:E430)</f>
        <v>449</v>
      </c>
      <c r="D430" s="8">
        <v>352</v>
      </c>
      <c r="E430" s="8">
        <v>97</v>
      </c>
      <c r="F430" s="8">
        <v>3</v>
      </c>
      <c r="G430" s="8">
        <v>0</v>
      </c>
      <c r="H430" s="8">
        <v>169</v>
      </c>
    </row>
    <row r="431" spans="1:15" x14ac:dyDescent="0.25">
      <c r="A431" s="1" t="s">
        <v>106</v>
      </c>
      <c r="B431" s="5">
        <f t="shared" ref="B431:H431" si="198">SUM(B430)</f>
        <v>621</v>
      </c>
      <c r="C431" s="5">
        <f t="shared" si="198"/>
        <v>449</v>
      </c>
      <c r="D431" s="5">
        <f t="shared" si="198"/>
        <v>352</v>
      </c>
      <c r="E431" s="5">
        <f t="shared" si="198"/>
        <v>97</v>
      </c>
      <c r="F431" s="5">
        <f t="shared" si="198"/>
        <v>3</v>
      </c>
      <c r="G431" s="5">
        <f t="shared" si="198"/>
        <v>0</v>
      </c>
      <c r="H431" s="5">
        <f t="shared" si="198"/>
        <v>169</v>
      </c>
    </row>
    <row r="432" spans="1:15" ht="6.6" customHeight="1" x14ac:dyDescent="0.25">
      <c r="A432" s="16" t="s">
        <v>7</v>
      </c>
      <c r="B432" s="16"/>
      <c r="C432" s="16"/>
      <c r="D432" s="16"/>
      <c r="E432" s="16"/>
      <c r="F432" s="16"/>
      <c r="G432" s="16"/>
      <c r="H432" s="16"/>
      <c r="I432" s="16"/>
      <c r="J432" s="16"/>
      <c r="K432" s="16"/>
      <c r="L432" s="16"/>
      <c r="M432" s="16"/>
      <c r="N432" s="16"/>
      <c r="O432" s="16"/>
    </row>
    <row r="433" spans="1:15" ht="204.75" x14ac:dyDescent="0.25">
      <c r="A433" s="7" t="s">
        <v>444</v>
      </c>
      <c r="B433" s="2" t="s">
        <v>0</v>
      </c>
      <c r="C433" s="2" t="s">
        <v>471</v>
      </c>
      <c r="D433" s="2" t="s">
        <v>313</v>
      </c>
      <c r="E433" s="2" t="s">
        <v>4</v>
      </c>
      <c r="F433" s="2" t="s">
        <v>5</v>
      </c>
    </row>
    <row r="434" spans="1:15" x14ac:dyDescent="0.25">
      <c r="A434" s="1" t="s">
        <v>6</v>
      </c>
      <c r="B434" s="1" t="s">
        <v>7</v>
      </c>
      <c r="C434" s="1" t="s">
        <v>7</v>
      </c>
      <c r="D434" s="1" t="s">
        <v>7</v>
      </c>
      <c r="E434" s="1" t="s">
        <v>7</v>
      </c>
      <c r="F434" s="1" t="s">
        <v>7</v>
      </c>
    </row>
    <row r="435" spans="1:15" x14ac:dyDescent="0.25">
      <c r="A435" s="1" t="s">
        <v>96</v>
      </c>
      <c r="B435" s="5">
        <f>SUM(C435:F435)</f>
        <v>621</v>
      </c>
      <c r="C435" s="8">
        <v>374</v>
      </c>
      <c r="D435" s="8">
        <v>213</v>
      </c>
      <c r="E435" s="8">
        <v>0</v>
      </c>
      <c r="F435" s="8">
        <v>34</v>
      </c>
    </row>
    <row r="436" spans="1:15" x14ac:dyDescent="0.25">
      <c r="A436" s="1" t="s">
        <v>106</v>
      </c>
      <c r="B436" s="5">
        <f>SUM(B435:B435)</f>
        <v>621</v>
      </c>
      <c r="C436" s="5">
        <f t="shared" ref="C436:F436" si="199">SUM(C435:C435)</f>
        <v>374</v>
      </c>
      <c r="D436" s="5">
        <f t="shared" si="199"/>
        <v>213</v>
      </c>
      <c r="E436" s="5">
        <f t="shared" si="199"/>
        <v>0</v>
      </c>
      <c r="F436" s="5">
        <f t="shared" si="199"/>
        <v>34</v>
      </c>
    </row>
    <row r="437" spans="1:15" ht="6.6" customHeight="1" x14ac:dyDescent="0.25">
      <c r="A437" s="16" t="s">
        <v>7</v>
      </c>
      <c r="B437" s="16"/>
      <c r="C437" s="16"/>
      <c r="D437" s="16"/>
      <c r="E437" s="16"/>
      <c r="F437" s="16"/>
      <c r="G437" s="16"/>
      <c r="H437" s="16"/>
      <c r="I437" s="16"/>
      <c r="J437" s="16"/>
      <c r="K437" s="16"/>
      <c r="L437" s="16"/>
      <c r="M437" s="16"/>
      <c r="N437" s="16"/>
      <c r="O437" s="16"/>
    </row>
    <row r="438" spans="1:15" ht="109.5" x14ac:dyDescent="0.25">
      <c r="A438" s="7" t="s">
        <v>439</v>
      </c>
      <c r="B438" s="2" t="s">
        <v>0</v>
      </c>
      <c r="C438" s="2" t="s">
        <v>259</v>
      </c>
      <c r="D438" s="2" t="s">
        <v>600</v>
      </c>
      <c r="E438" s="2" t="s">
        <v>260</v>
      </c>
      <c r="F438" s="2" t="s">
        <v>601</v>
      </c>
      <c r="G438" s="2" t="s">
        <v>3</v>
      </c>
      <c r="H438" s="2" t="s">
        <v>4</v>
      </c>
      <c r="I438" s="2" t="s">
        <v>5</v>
      </c>
    </row>
    <row r="439" spans="1:15" x14ac:dyDescent="0.25">
      <c r="A439" s="1" t="s">
        <v>163</v>
      </c>
      <c r="B439" s="1" t="s">
        <v>7</v>
      </c>
      <c r="C439" s="1" t="s">
        <v>8</v>
      </c>
      <c r="D439" s="1" t="s">
        <v>11</v>
      </c>
      <c r="E439" s="1" t="s">
        <v>8</v>
      </c>
      <c r="F439" s="1" t="s">
        <v>11</v>
      </c>
      <c r="G439" s="1" t="s">
        <v>13</v>
      </c>
      <c r="H439" s="1" t="s">
        <v>7</v>
      </c>
      <c r="I439" s="1" t="s">
        <v>7</v>
      </c>
    </row>
    <row r="440" spans="1:15" x14ac:dyDescent="0.25">
      <c r="A440" s="1" t="s">
        <v>97</v>
      </c>
      <c r="B440" s="5">
        <f>SUM(C440,E440,G440:I440)</f>
        <v>250</v>
      </c>
      <c r="C440" s="8">
        <f t="shared" ref="C440:C441" si="200">SUM(D440)</f>
        <v>98</v>
      </c>
      <c r="D440" s="8">
        <v>98</v>
      </c>
      <c r="E440" s="8">
        <f t="shared" ref="E440:E441" si="201">SUM(F440)</f>
        <v>89</v>
      </c>
      <c r="F440" s="8">
        <v>89</v>
      </c>
      <c r="G440" s="8">
        <v>4</v>
      </c>
      <c r="H440" s="8">
        <v>0</v>
      </c>
      <c r="I440" s="8">
        <v>59</v>
      </c>
    </row>
    <row r="441" spans="1:15" x14ac:dyDescent="0.25">
      <c r="A441" s="1" t="s">
        <v>98</v>
      </c>
      <c r="B441" s="5">
        <f>SUM(C441,E441,G441:I441)</f>
        <v>202</v>
      </c>
      <c r="C441" s="8">
        <f t="shared" si="200"/>
        <v>62</v>
      </c>
      <c r="D441" s="8">
        <v>62</v>
      </c>
      <c r="E441" s="8">
        <f t="shared" si="201"/>
        <v>65</v>
      </c>
      <c r="F441" s="8">
        <v>65</v>
      </c>
      <c r="G441" s="8">
        <v>3</v>
      </c>
      <c r="H441" s="8">
        <v>0</v>
      </c>
      <c r="I441" s="8">
        <v>72</v>
      </c>
    </row>
    <row r="442" spans="1:15" x14ac:dyDescent="0.25">
      <c r="A442" s="1" t="s">
        <v>106</v>
      </c>
      <c r="B442" s="5">
        <f>SUM(B440:B441)</f>
        <v>452</v>
      </c>
      <c r="C442" s="5">
        <f t="shared" ref="C442:I442" si="202">SUM(C440:C441)</f>
        <v>160</v>
      </c>
      <c r="D442" s="5">
        <f t="shared" si="202"/>
        <v>160</v>
      </c>
      <c r="E442" s="5">
        <f t="shared" si="202"/>
        <v>154</v>
      </c>
      <c r="F442" s="5">
        <f t="shared" si="202"/>
        <v>154</v>
      </c>
      <c r="G442" s="5">
        <f t="shared" si="202"/>
        <v>7</v>
      </c>
      <c r="H442" s="5">
        <f t="shared" si="202"/>
        <v>0</v>
      </c>
      <c r="I442" s="5">
        <f t="shared" si="202"/>
        <v>131</v>
      </c>
    </row>
    <row r="443" spans="1:15" ht="120" customHeight="1" x14ac:dyDescent="0.25"/>
    <row r="444" spans="1:15" ht="76.5" x14ac:dyDescent="0.25">
      <c r="A444" s="7" t="s">
        <v>438</v>
      </c>
      <c r="B444" s="2" t="s">
        <v>0</v>
      </c>
      <c r="C444" s="2" t="s">
        <v>301</v>
      </c>
      <c r="D444" s="2" t="s">
        <v>602</v>
      </c>
      <c r="E444" s="2" t="s">
        <v>3</v>
      </c>
      <c r="F444" s="2" t="s">
        <v>4</v>
      </c>
      <c r="G444" s="2" t="s">
        <v>5</v>
      </c>
    </row>
    <row r="445" spans="1:15" x14ac:dyDescent="0.25">
      <c r="A445" s="1" t="s">
        <v>6</v>
      </c>
      <c r="B445" s="1" t="s">
        <v>7</v>
      </c>
      <c r="C445" s="1" t="s">
        <v>8</v>
      </c>
      <c r="D445" s="1" t="s">
        <v>11</v>
      </c>
      <c r="E445" s="1" t="s">
        <v>13</v>
      </c>
      <c r="F445" s="1" t="s">
        <v>7</v>
      </c>
      <c r="G445" s="1" t="s">
        <v>7</v>
      </c>
    </row>
    <row r="446" spans="1:15" x14ac:dyDescent="0.25">
      <c r="A446" s="1" t="s">
        <v>27</v>
      </c>
      <c r="B446" s="5">
        <f>SUM(C446,E446:G446)</f>
        <v>211</v>
      </c>
      <c r="C446" s="8">
        <f t="shared" ref="C446:C450" si="203">SUM(D446)</f>
        <v>185</v>
      </c>
      <c r="D446" s="8">
        <v>185</v>
      </c>
      <c r="E446" s="8">
        <v>0</v>
      </c>
      <c r="F446" s="8">
        <v>0</v>
      </c>
      <c r="G446" s="8">
        <v>26</v>
      </c>
    </row>
    <row r="447" spans="1:15" x14ac:dyDescent="0.25">
      <c r="A447" s="1" t="s">
        <v>56</v>
      </c>
      <c r="B447" s="5">
        <f t="shared" ref="B447:B450" si="204">SUM(C447,E447:G447)</f>
        <v>125</v>
      </c>
      <c r="C447" s="8">
        <f t="shared" si="203"/>
        <v>102</v>
      </c>
      <c r="D447" s="8">
        <v>102</v>
      </c>
      <c r="E447" s="8">
        <v>0</v>
      </c>
      <c r="F447" s="8">
        <v>0</v>
      </c>
      <c r="G447" s="8">
        <v>23</v>
      </c>
    </row>
    <row r="448" spans="1:15" x14ac:dyDescent="0.25">
      <c r="A448" s="1" t="s">
        <v>83</v>
      </c>
      <c r="B448" s="5">
        <f t="shared" si="204"/>
        <v>222</v>
      </c>
      <c r="C448" s="8">
        <f t="shared" si="203"/>
        <v>182</v>
      </c>
      <c r="D448" s="8">
        <v>182</v>
      </c>
      <c r="E448" s="8">
        <v>0</v>
      </c>
      <c r="F448" s="8">
        <v>0</v>
      </c>
      <c r="G448" s="8">
        <v>40</v>
      </c>
    </row>
    <row r="449" spans="1:15" x14ac:dyDescent="0.25">
      <c r="A449" s="1" t="s">
        <v>97</v>
      </c>
      <c r="B449" s="5">
        <f t="shared" si="204"/>
        <v>125</v>
      </c>
      <c r="C449" s="8">
        <f t="shared" si="203"/>
        <v>100</v>
      </c>
      <c r="D449" s="8">
        <v>100</v>
      </c>
      <c r="E449" s="8">
        <v>1</v>
      </c>
      <c r="F449" s="8">
        <v>0</v>
      </c>
      <c r="G449" s="8">
        <v>24</v>
      </c>
    </row>
    <row r="450" spans="1:15" x14ac:dyDescent="0.25">
      <c r="A450" s="1" t="s">
        <v>98</v>
      </c>
      <c r="B450" s="5">
        <f t="shared" si="204"/>
        <v>101</v>
      </c>
      <c r="C450" s="8">
        <f t="shared" si="203"/>
        <v>69</v>
      </c>
      <c r="D450" s="8">
        <v>69</v>
      </c>
      <c r="E450" s="8">
        <v>1</v>
      </c>
      <c r="F450" s="8">
        <v>0</v>
      </c>
      <c r="G450" s="8">
        <v>31</v>
      </c>
    </row>
    <row r="451" spans="1:15" x14ac:dyDescent="0.25">
      <c r="A451" s="1" t="s">
        <v>106</v>
      </c>
      <c r="B451" s="5">
        <f>SUM(B446:B450)</f>
        <v>784</v>
      </c>
      <c r="C451" s="5">
        <f t="shared" ref="C451:G451" si="205">SUM(C446:C450)</f>
        <v>638</v>
      </c>
      <c r="D451" s="5">
        <f t="shared" si="205"/>
        <v>638</v>
      </c>
      <c r="E451" s="5">
        <f t="shared" si="205"/>
        <v>2</v>
      </c>
      <c r="F451" s="5">
        <f t="shared" si="205"/>
        <v>0</v>
      </c>
      <c r="G451" s="5">
        <f t="shared" si="205"/>
        <v>144</v>
      </c>
    </row>
    <row r="452" spans="1:15" ht="6.6" customHeight="1" x14ac:dyDescent="0.25">
      <c r="A452" s="16" t="s">
        <v>7</v>
      </c>
      <c r="B452" s="16"/>
      <c r="C452" s="16"/>
      <c r="D452" s="16"/>
      <c r="E452" s="16"/>
      <c r="F452" s="16"/>
      <c r="G452" s="16"/>
      <c r="H452" s="16"/>
      <c r="I452" s="16"/>
      <c r="J452" s="16"/>
      <c r="K452" s="16"/>
      <c r="L452" s="16"/>
      <c r="M452" s="16"/>
      <c r="N452" s="16"/>
      <c r="O452" s="16"/>
    </row>
    <row r="453" spans="1:15" ht="84" x14ac:dyDescent="0.25">
      <c r="A453" s="7" t="s">
        <v>440</v>
      </c>
      <c r="B453" s="2" t="s">
        <v>0</v>
      </c>
      <c r="C453" s="2" t="s">
        <v>261</v>
      </c>
      <c r="D453" s="2" t="s">
        <v>603</v>
      </c>
      <c r="E453" s="2" t="s">
        <v>262</v>
      </c>
      <c r="F453" s="2" t="s">
        <v>604</v>
      </c>
      <c r="G453" s="2" t="s">
        <v>3</v>
      </c>
      <c r="H453" s="2" t="s">
        <v>4</v>
      </c>
      <c r="I453" s="2" t="s">
        <v>5</v>
      </c>
    </row>
    <row r="454" spans="1:15" x14ac:dyDescent="0.25">
      <c r="A454" s="1" t="s">
        <v>163</v>
      </c>
      <c r="B454" s="1" t="s">
        <v>7</v>
      </c>
      <c r="C454" s="1" t="s">
        <v>8</v>
      </c>
      <c r="D454" s="1" t="s">
        <v>11</v>
      </c>
      <c r="E454" s="1" t="s">
        <v>8</v>
      </c>
      <c r="F454" s="1" t="s">
        <v>11</v>
      </c>
      <c r="G454" s="1" t="s">
        <v>13</v>
      </c>
      <c r="H454" s="1" t="s">
        <v>7</v>
      </c>
      <c r="I454" s="1" t="s">
        <v>7</v>
      </c>
    </row>
    <row r="455" spans="1:15" x14ac:dyDescent="0.25">
      <c r="A455" s="1" t="s">
        <v>99</v>
      </c>
      <c r="B455" s="5">
        <f>SUM(C455,E455,G455:I455)</f>
        <v>364</v>
      </c>
      <c r="C455" s="8">
        <f t="shared" ref="C455:C457" si="206">SUM(D455)</f>
        <v>149</v>
      </c>
      <c r="D455" s="8">
        <v>149</v>
      </c>
      <c r="E455" s="8">
        <f t="shared" ref="E455:E457" si="207">SUM(F455)</f>
        <v>142</v>
      </c>
      <c r="F455" s="8">
        <v>142</v>
      </c>
      <c r="G455" s="8">
        <v>0</v>
      </c>
      <c r="H455" s="8">
        <v>0</v>
      </c>
      <c r="I455" s="8">
        <v>73</v>
      </c>
    </row>
    <row r="456" spans="1:15" x14ac:dyDescent="0.25">
      <c r="A456" s="1" t="s">
        <v>100</v>
      </c>
      <c r="B456" s="5">
        <f t="shared" ref="B456:B457" si="208">SUM(C456,E456,G456:I456)</f>
        <v>50</v>
      </c>
      <c r="C456" s="8">
        <f t="shared" si="206"/>
        <v>18</v>
      </c>
      <c r="D456" s="8">
        <v>18</v>
      </c>
      <c r="E456" s="8">
        <f t="shared" si="207"/>
        <v>16</v>
      </c>
      <c r="F456" s="8">
        <v>16</v>
      </c>
      <c r="G456" s="8">
        <v>0</v>
      </c>
      <c r="H456" s="8">
        <v>0</v>
      </c>
      <c r="I456" s="8">
        <v>16</v>
      </c>
    </row>
    <row r="457" spans="1:15" x14ac:dyDescent="0.25">
      <c r="A457" s="1" t="s">
        <v>101</v>
      </c>
      <c r="B457" s="5">
        <f t="shared" si="208"/>
        <v>444</v>
      </c>
      <c r="C457" s="8">
        <f t="shared" si="206"/>
        <v>148</v>
      </c>
      <c r="D457" s="8">
        <v>148</v>
      </c>
      <c r="E457" s="8">
        <f t="shared" si="207"/>
        <v>143</v>
      </c>
      <c r="F457" s="8">
        <v>143</v>
      </c>
      <c r="G457" s="8">
        <v>2</v>
      </c>
      <c r="H457" s="8">
        <v>2</v>
      </c>
      <c r="I457" s="8">
        <v>149</v>
      </c>
    </row>
    <row r="458" spans="1:15" x14ac:dyDescent="0.25">
      <c r="A458" s="1" t="s">
        <v>106</v>
      </c>
      <c r="B458" s="5">
        <f t="shared" ref="B458:I458" si="209">SUM(B455:B457)</f>
        <v>858</v>
      </c>
      <c r="C458" s="5">
        <f t="shared" si="209"/>
        <v>315</v>
      </c>
      <c r="D458" s="5">
        <f t="shared" si="209"/>
        <v>315</v>
      </c>
      <c r="E458" s="5">
        <f t="shared" si="209"/>
        <v>301</v>
      </c>
      <c r="F458" s="5">
        <f t="shared" si="209"/>
        <v>301</v>
      </c>
      <c r="G458" s="5">
        <f t="shared" si="209"/>
        <v>2</v>
      </c>
      <c r="H458" s="5">
        <f t="shared" si="209"/>
        <v>2</v>
      </c>
      <c r="I458" s="5">
        <f t="shared" si="209"/>
        <v>238</v>
      </c>
    </row>
    <row r="459" spans="1:15" ht="6.6" customHeight="1" x14ac:dyDescent="0.25">
      <c r="A459" s="16" t="s">
        <v>7</v>
      </c>
      <c r="B459" s="16"/>
      <c r="C459" s="16"/>
      <c r="D459" s="16"/>
      <c r="E459" s="16"/>
      <c r="F459" s="16"/>
      <c r="G459" s="16"/>
      <c r="H459" s="16"/>
      <c r="I459" s="16"/>
      <c r="J459" s="16"/>
      <c r="K459" s="16"/>
      <c r="L459" s="16"/>
      <c r="M459" s="16"/>
      <c r="N459" s="16"/>
      <c r="O459" s="16"/>
    </row>
    <row r="460" spans="1:15" ht="91.5" x14ac:dyDescent="0.25">
      <c r="A460" s="7" t="s">
        <v>437</v>
      </c>
      <c r="B460" s="2" t="s">
        <v>0</v>
      </c>
      <c r="C460" s="2" t="s">
        <v>310</v>
      </c>
      <c r="D460" s="2" t="s">
        <v>605</v>
      </c>
      <c r="E460" s="2" t="s">
        <v>3</v>
      </c>
      <c r="F460" s="2" t="s">
        <v>4</v>
      </c>
      <c r="G460" s="2" t="s">
        <v>5</v>
      </c>
    </row>
    <row r="461" spans="1:15" x14ac:dyDescent="0.25">
      <c r="A461" s="1" t="s">
        <v>6</v>
      </c>
      <c r="B461" s="1" t="s">
        <v>7</v>
      </c>
      <c r="C461" s="1" t="s">
        <v>8</v>
      </c>
      <c r="D461" s="1" t="s">
        <v>11</v>
      </c>
      <c r="E461" s="1" t="s">
        <v>13</v>
      </c>
      <c r="F461" s="1" t="s">
        <v>7</v>
      </c>
      <c r="G461" s="1" t="s">
        <v>7</v>
      </c>
    </row>
    <row r="462" spans="1:15" x14ac:dyDescent="0.25">
      <c r="A462" s="1" t="s">
        <v>99</v>
      </c>
      <c r="B462" s="5">
        <f>SUM(C462,E462:G462)</f>
        <v>182</v>
      </c>
      <c r="C462" s="8">
        <f t="shared" ref="C462:C464" si="210">SUM(D462)</f>
        <v>153</v>
      </c>
      <c r="D462" s="8">
        <v>153</v>
      </c>
      <c r="E462" s="8">
        <v>0</v>
      </c>
      <c r="F462" s="8">
        <v>0</v>
      </c>
      <c r="G462" s="8">
        <v>29</v>
      </c>
    </row>
    <row r="463" spans="1:15" x14ac:dyDescent="0.25">
      <c r="A463" s="1" t="s">
        <v>100</v>
      </c>
      <c r="B463" s="5">
        <f t="shared" ref="B463:B464" si="211">SUM(C463,E463:G463)</f>
        <v>25</v>
      </c>
      <c r="C463" s="8">
        <f t="shared" si="210"/>
        <v>17</v>
      </c>
      <c r="D463" s="8">
        <v>17</v>
      </c>
      <c r="E463" s="8">
        <v>0</v>
      </c>
      <c r="F463" s="8">
        <v>0</v>
      </c>
      <c r="G463" s="8">
        <v>8</v>
      </c>
    </row>
    <row r="464" spans="1:15" x14ac:dyDescent="0.25">
      <c r="A464" s="1" t="s">
        <v>101</v>
      </c>
      <c r="B464" s="5">
        <f t="shared" si="211"/>
        <v>222</v>
      </c>
      <c r="C464" s="8">
        <f t="shared" si="210"/>
        <v>145</v>
      </c>
      <c r="D464" s="8">
        <v>145</v>
      </c>
      <c r="E464" s="8">
        <v>0</v>
      </c>
      <c r="F464" s="8">
        <v>0</v>
      </c>
      <c r="G464" s="8">
        <v>77</v>
      </c>
    </row>
    <row r="465" spans="1:15" x14ac:dyDescent="0.25">
      <c r="A465" s="1" t="s">
        <v>106</v>
      </c>
      <c r="B465" s="5">
        <f t="shared" ref="B465:G465" si="212">SUM(B462:B464)</f>
        <v>429</v>
      </c>
      <c r="C465" s="5">
        <f t="shared" si="212"/>
        <v>315</v>
      </c>
      <c r="D465" s="5">
        <f t="shared" si="212"/>
        <v>315</v>
      </c>
      <c r="E465" s="5">
        <f t="shared" si="212"/>
        <v>0</v>
      </c>
      <c r="F465" s="5">
        <f t="shared" si="212"/>
        <v>0</v>
      </c>
      <c r="G465" s="5">
        <f t="shared" si="212"/>
        <v>114</v>
      </c>
    </row>
    <row r="466" spans="1:15" ht="6.6" customHeight="1" x14ac:dyDescent="0.25">
      <c r="A466" s="16" t="s">
        <v>7</v>
      </c>
      <c r="B466" s="16"/>
      <c r="C466" s="16"/>
      <c r="D466" s="16"/>
      <c r="E466" s="16"/>
      <c r="F466" s="16"/>
      <c r="G466" s="16"/>
      <c r="H466" s="16"/>
      <c r="I466" s="16"/>
      <c r="J466" s="16"/>
      <c r="K466" s="16"/>
      <c r="L466" s="16"/>
      <c r="M466" s="16"/>
      <c r="N466" s="16"/>
      <c r="O466" s="16"/>
    </row>
    <row r="467" spans="1:15" ht="86.25" x14ac:dyDescent="0.25">
      <c r="A467" s="7" t="s">
        <v>441</v>
      </c>
      <c r="B467" s="2" t="s">
        <v>0</v>
      </c>
      <c r="C467" s="2" t="s">
        <v>263</v>
      </c>
      <c r="D467" s="2" t="s">
        <v>606</v>
      </c>
      <c r="E467" s="2" t="s">
        <v>264</v>
      </c>
      <c r="F467" s="2" t="s">
        <v>607</v>
      </c>
      <c r="G467" s="2" t="s">
        <v>3</v>
      </c>
      <c r="H467" s="2" t="s">
        <v>4</v>
      </c>
      <c r="I467" s="2" t="s">
        <v>5</v>
      </c>
    </row>
    <row r="468" spans="1:15" x14ac:dyDescent="0.25">
      <c r="A468" s="1" t="s">
        <v>163</v>
      </c>
      <c r="B468" s="1" t="s">
        <v>7</v>
      </c>
      <c r="C468" s="1" t="s">
        <v>8</v>
      </c>
      <c r="D468" s="1" t="s">
        <v>11</v>
      </c>
      <c r="E468" s="1" t="s">
        <v>8</v>
      </c>
      <c r="F468" s="1" t="s">
        <v>11</v>
      </c>
      <c r="G468" s="1" t="s">
        <v>13</v>
      </c>
      <c r="H468" s="1" t="s">
        <v>7</v>
      </c>
      <c r="I468" s="1" t="s">
        <v>7</v>
      </c>
    </row>
    <row r="469" spans="1:15" x14ac:dyDescent="0.25">
      <c r="A469" s="1" t="s">
        <v>102</v>
      </c>
      <c r="B469" s="5">
        <f>SUM(C469,E469,G469:I469)</f>
        <v>302</v>
      </c>
      <c r="C469" s="8">
        <f>SUM(D469)</f>
        <v>119</v>
      </c>
      <c r="D469" s="8">
        <v>119</v>
      </c>
      <c r="E469" s="8">
        <f>SUM(F469)</f>
        <v>117</v>
      </c>
      <c r="F469" s="8">
        <v>117</v>
      </c>
      <c r="G469" s="8">
        <v>2</v>
      </c>
      <c r="H469" s="8">
        <v>0</v>
      </c>
      <c r="I469" s="8">
        <v>64</v>
      </c>
    </row>
    <row r="470" spans="1:15" x14ac:dyDescent="0.25">
      <c r="A470" s="1" t="s">
        <v>106</v>
      </c>
      <c r="B470" s="5">
        <f t="shared" ref="B470" si="213">SUM(B469)</f>
        <v>302</v>
      </c>
      <c r="C470" s="5">
        <f t="shared" ref="C470" si="214">SUM(C469)</f>
        <v>119</v>
      </c>
      <c r="D470" s="5">
        <f t="shared" ref="D470" si="215">SUM(D469)</f>
        <v>119</v>
      </c>
      <c r="E470" s="5">
        <f t="shared" ref="E470" si="216">SUM(E469)</f>
        <v>117</v>
      </c>
      <c r="F470" s="5">
        <f t="shared" ref="F470" si="217">SUM(F469)</f>
        <v>117</v>
      </c>
      <c r="G470" s="5">
        <f t="shared" ref="G470" si="218">SUM(G469)</f>
        <v>2</v>
      </c>
      <c r="H470" s="5">
        <f t="shared" ref="H470" si="219">SUM(H469)</f>
        <v>0</v>
      </c>
      <c r="I470" s="5">
        <f t="shared" ref="I470" si="220">SUM(I469)</f>
        <v>64</v>
      </c>
    </row>
    <row r="471" spans="1:15" ht="6.6" customHeight="1" x14ac:dyDescent="0.25">
      <c r="A471" s="16" t="s">
        <v>7</v>
      </c>
      <c r="B471" s="16"/>
      <c r="C471" s="16"/>
      <c r="D471" s="16"/>
      <c r="E471" s="16"/>
      <c r="F471" s="16"/>
      <c r="G471" s="16"/>
      <c r="H471" s="16"/>
      <c r="I471" s="16"/>
      <c r="J471" s="16"/>
      <c r="K471" s="16"/>
      <c r="L471" s="16"/>
      <c r="M471" s="16"/>
      <c r="N471" s="16"/>
      <c r="O471" s="16"/>
    </row>
    <row r="472" spans="1:15" ht="95.25" x14ac:dyDescent="0.25">
      <c r="A472" s="7" t="s">
        <v>442</v>
      </c>
      <c r="B472" s="2" t="s">
        <v>0</v>
      </c>
      <c r="C472" s="2" t="s">
        <v>265</v>
      </c>
      <c r="D472" s="2" t="s">
        <v>608</v>
      </c>
      <c r="E472" s="2" t="s">
        <v>266</v>
      </c>
      <c r="F472" s="2" t="s">
        <v>609</v>
      </c>
      <c r="G472" s="2" t="s">
        <v>3</v>
      </c>
      <c r="H472" s="2" t="s">
        <v>4</v>
      </c>
      <c r="I472" s="2" t="s">
        <v>5</v>
      </c>
    </row>
    <row r="473" spans="1:15" x14ac:dyDescent="0.25">
      <c r="A473" s="1" t="s">
        <v>163</v>
      </c>
      <c r="B473" s="1" t="s">
        <v>7</v>
      </c>
      <c r="C473" s="1" t="s">
        <v>8</v>
      </c>
      <c r="D473" s="1" t="s">
        <v>11</v>
      </c>
      <c r="E473" s="1" t="s">
        <v>8</v>
      </c>
      <c r="F473" s="1" t="s">
        <v>11</v>
      </c>
      <c r="G473" s="1" t="s">
        <v>13</v>
      </c>
      <c r="H473" s="1" t="s">
        <v>7</v>
      </c>
      <c r="I473" s="1" t="s">
        <v>7</v>
      </c>
    </row>
    <row r="474" spans="1:15" x14ac:dyDescent="0.25">
      <c r="A474" s="1" t="s">
        <v>103</v>
      </c>
      <c r="B474" s="10">
        <f>SUM(C474,E474,G474:I474)</f>
        <v>552</v>
      </c>
      <c r="C474" s="12">
        <f>SUM(D474)</f>
        <v>190</v>
      </c>
      <c r="D474" s="12">
        <v>190</v>
      </c>
      <c r="E474" s="12">
        <f t="shared" ref="E474:E476" si="221">SUM(F474)</f>
        <v>170</v>
      </c>
      <c r="F474" s="12">
        <v>170</v>
      </c>
      <c r="G474" s="12">
        <v>6</v>
      </c>
      <c r="H474" s="12">
        <v>0</v>
      </c>
      <c r="I474" s="12">
        <v>186</v>
      </c>
    </row>
    <row r="475" spans="1:15" x14ac:dyDescent="0.25">
      <c r="A475" s="1" t="s">
        <v>104</v>
      </c>
      <c r="B475" s="10">
        <f t="shared" ref="B475:B476" si="222">SUM(C475,E475,G475:I475)</f>
        <v>388</v>
      </c>
      <c r="C475" s="12">
        <f t="shared" ref="C475:C476" si="223">SUM(D475)</f>
        <v>118</v>
      </c>
      <c r="D475" s="12">
        <v>118</v>
      </c>
      <c r="E475" s="12">
        <f t="shared" si="221"/>
        <v>106</v>
      </c>
      <c r="F475" s="12">
        <v>106</v>
      </c>
      <c r="G475" s="12">
        <v>2</v>
      </c>
      <c r="H475" s="12">
        <v>0</v>
      </c>
      <c r="I475" s="12">
        <v>162</v>
      </c>
    </row>
    <row r="476" spans="1:15" x14ac:dyDescent="0.25">
      <c r="A476" s="1" t="s">
        <v>105</v>
      </c>
      <c r="B476" s="10">
        <f t="shared" si="222"/>
        <v>482</v>
      </c>
      <c r="C476" s="12">
        <f t="shared" si="223"/>
        <v>156</v>
      </c>
      <c r="D476" s="12">
        <v>156</v>
      </c>
      <c r="E476" s="12">
        <f t="shared" si="221"/>
        <v>150</v>
      </c>
      <c r="F476" s="12">
        <v>150</v>
      </c>
      <c r="G476" s="12">
        <v>5</v>
      </c>
      <c r="H476" s="12">
        <v>0</v>
      </c>
      <c r="I476" s="12">
        <v>171</v>
      </c>
    </row>
    <row r="477" spans="1:15" x14ac:dyDescent="0.25">
      <c r="A477" s="1" t="s">
        <v>106</v>
      </c>
      <c r="B477" s="10">
        <f t="shared" ref="B477:I477" si="224">SUM(B474:B476)</f>
        <v>1422</v>
      </c>
      <c r="C477" s="10">
        <f t="shared" si="224"/>
        <v>464</v>
      </c>
      <c r="D477" s="10">
        <f t="shared" si="224"/>
        <v>464</v>
      </c>
      <c r="E477" s="10">
        <f t="shared" si="224"/>
        <v>426</v>
      </c>
      <c r="F477" s="10">
        <f t="shared" si="224"/>
        <v>426</v>
      </c>
      <c r="G477" s="10">
        <f t="shared" si="224"/>
        <v>13</v>
      </c>
      <c r="H477" s="10">
        <f t="shared" si="224"/>
        <v>0</v>
      </c>
      <c r="I477" s="10">
        <f t="shared" si="224"/>
        <v>519</v>
      </c>
    </row>
    <row r="478" spans="1:15" ht="6.6" customHeight="1" x14ac:dyDescent="0.25">
      <c r="A478" s="16" t="s">
        <v>7</v>
      </c>
      <c r="B478" s="16"/>
      <c r="C478" s="16"/>
      <c r="D478" s="16"/>
      <c r="E478" s="16"/>
      <c r="F478" s="16"/>
      <c r="G478" s="16"/>
      <c r="H478" s="16"/>
      <c r="I478" s="16"/>
      <c r="J478" s="16"/>
      <c r="K478" s="16"/>
      <c r="L478" s="16"/>
      <c r="M478" s="16"/>
      <c r="N478" s="16"/>
      <c r="O478" s="16"/>
    </row>
    <row r="479" spans="1:15" ht="73.5" x14ac:dyDescent="0.25">
      <c r="A479" s="7" t="s">
        <v>443</v>
      </c>
      <c r="B479" s="2" t="s">
        <v>0</v>
      </c>
      <c r="C479" s="2" t="s">
        <v>311</v>
      </c>
      <c r="D479" s="2" t="s">
        <v>610</v>
      </c>
      <c r="E479" s="2" t="s">
        <v>311</v>
      </c>
      <c r="F479" s="2" t="s">
        <v>3</v>
      </c>
      <c r="G479" s="2" t="s">
        <v>4</v>
      </c>
      <c r="H479" s="2" t="s">
        <v>5</v>
      </c>
    </row>
    <row r="480" spans="1:15" x14ac:dyDescent="0.25">
      <c r="A480" s="1" t="s">
        <v>6</v>
      </c>
      <c r="B480" s="1" t="s">
        <v>7</v>
      </c>
      <c r="C480" s="1" t="s">
        <v>8</v>
      </c>
      <c r="D480" s="1" t="s">
        <v>11</v>
      </c>
      <c r="E480" s="1" t="s">
        <v>12</v>
      </c>
      <c r="F480" s="1" t="s">
        <v>13</v>
      </c>
      <c r="G480" s="1" t="s">
        <v>7</v>
      </c>
      <c r="H480" s="1" t="s">
        <v>7</v>
      </c>
    </row>
    <row r="481" spans="1:15" x14ac:dyDescent="0.25">
      <c r="A481" s="1" t="s">
        <v>103</v>
      </c>
      <c r="B481" s="5">
        <f>SUM(C481,F481:H481)</f>
        <v>276</v>
      </c>
      <c r="C481" s="8">
        <f t="shared" ref="C481:C483" si="225">SUM(D481:E481)</f>
        <v>209</v>
      </c>
      <c r="D481" s="8">
        <v>161</v>
      </c>
      <c r="E481" s="8">
        <v>48</v>
      </c>
      <c r="F481" s="8">
        <v>2</v>
      </c>
      <c r="G481" s="8">
        <v>0</v>
      </c>
      <c r="H481" s="8">
        <v>65</v>
      </c>
    </row>
    <row r="482" spans="1:15" x14ac:dyDescent="0.25">
      <c r="A482" s="1" t="s">
        <v>104</v>
      </c>
      <c r="B482" s="5">
        <f t="shared" ref="B482:B483" si="226">SUM(C482,F482:H482)</f>
        <v>194</v>
      </c>
      <c r="C482" s="8">
        <f t="shared" si="225"/>
        <v>135</v>
      </c>
      <c r="D482" s="8">
        <v>105</v>
      </c>
      <c r="E482" s="8">
        <v>30</v>
      </c>
      <c r="F482" s="8">
        <v>1</v>
      </c>
      <c r="G482" s="8">
        <v>1</v>
      </c>
      <c r="H482" s="8">
        <v>57</v>
      </c>
    </row>
    <row r="483" spans="1:15" x14ac:dyDescent="0.25">
      <c r="A483" s="1" t="s">
        <v>105</v>
      </c>
      <c r="B483" s="5">
        <f t="shared" si="226"/>
        <v>241</v>
      </c>
      <c r="C483" s="8">
        <f t="shared" si="225"/>
        <v>175</v>
      </c>
      <c r="D483" s="8">
        <v>139</v>
      </c>
      <c r="E483" s="8">
        <v>36</v>
      </c>
      <c r="F483" s="8">
        <v>1</v>
      </c>
      <c r="G483" s="8">
        <v>0</v>
      </c>
      <c r="H483" s="8">
        <v>65</v>
      </c>
    </row>
    <row r="484" spans="1:15" x14ac:dyDescent="0.25">
      <c r="A484" s="1" t="s">
        <v>106</v>
      </c>
      <c r="B484" s="5">
        <f>SUM(B481:B483)</f>
        <v>711</v>
      </c>
      <c r="C484" s="5">
        <f t="shared" ref="C484:H484" si="227">SUM(C481:C483)</f>
        <v>519</v>
      </c>
      <c r="D484" s="5">
        <f t="shared" si="227"/>
        <v>405</v>
      </c>
      <c r="E484" s="5">
        <f t="shared" si="227"/>
        <v>114</v>
      </c>
      <c r="F484" s="5">
        <f t="shared" si="227"/>
        <v>4</v>
      </c>
      <c r="G484" s="5">
        <f t="shared" si="227"/>
        <v>1</v>
      </c>
      <c r="H484" s="5">
        <f t="shared" si="227"/>
        <v>187</v>
      </c>
    </row>
    <row r="485" spans="1:15" x14ac:dyDescent="0.25">
      <c r="A485" s="16" t="s">
        <v>7</v>
      </c>
      <c r="B485" s="16"/>
      <c r="C485" s="16"/>
      <c r="D485" s="16"/>
      <c r="E485" s="16"/>
      <c r="F485" s="16"/>
      <c r="G485" s="16"/>
      <c r="H485" s="16"/>
      <c r="I485" s="16"/>
      <c r="J485" s="16"/>
      <c r="K485" s="16"/>
      <c r="L485" s="16"/>
      <c r="M485" s="16"/>
      <c r="N485" s="16"/>
      <c r="O485" s="16"/>
    </row>
  </sheetData>
  <mergeCells count="76">
    <mergeCell ref="A478:O478"/>
    <mergeCell ref="A485:O485"/>
    <mergeCell ref="A13:O13"/>
    <mergeCell ref="A121:O121"/>
    <mergeCell ref="A141:O141"/>
    <mergeCell ref="A190:O190"/>
    <mergeCell ref="A274:O274"/>
    <mergeCell ref="A362:O362"/>
    <mergeCell ref="A427:O427"/>
    <mergeCell ref="A471:O471"/>
    <mergeCell ref="A396:O396"/>
    <mergeCell ref="A402:O402"/>
    <mergeCell ref="A407:O407"/>
    <mergeCell ref="A412:O412"/>
    <mergeCell ref="A417:O417"/>
    <mergeCell ref="A422:O422"/>
    <mergeCell ref="A437:O437"/>
    <mergeCell ref="A452:O452"/>
    <mergeCell ref="A466:O466"/>
    <mergeCell ref="A316:O316"/>
    <mergeCell ref="A322:O322"/>
    <mergeCell ref="A332:O332"/>
    <mergeCell ref="A342:O342"/>
    <mergeCell ref="A352:O352"/>
    <mergeCell ref="A372:O372"/>
    <mergeCell ref="A378:O378"/>
    <mergeCell ref="A384:O384"/>
    <mergeCell ref="A390:O390"/>
    <mergeCell ref="A459:O459"/>
    <mergeCell ref="A432:O432"/>
    <mergeCell ref="A310:O310"/>
    <mergeCell ref="A215:O215"/>
    <mergeCell ref="A230:O230"/>
    <mergeCell ref="A235:O235"/>
    <mergeCell ref="A220:O220"/>
    <mergeCell ref="A225:O225"/>
    <mergeCell ref="A240:O240"/>
    <mergeCell ref="A248:O248"/>
    <mergeCell ref="A254:O254"/>
    <mergeCell ref="A259:O259"/>
    <mergeCell ref="A264:O264"/>
    <mergeCell ref="A269:O269"/>
    <mergeCell ref="A279:O279"/>
    <mergeCell ref="A284:O284"/>
    <mergeCell ref="A289:O289"/>
    <mergeCell ref="A154:O154"/>
    <mergeCell ref="A162:O162"/>
    <mergeCell ref="A294:O294"/>
    <mergeCell ref="A299:O299"/>
    <mergeCell ref="A304:O304"/>
    <mergeCell ref="A168:O168"/>
    <mergeCell ref="A175:O175"/>
    <mergeCell ref="A205:O205"/>
    <mergeCell ref="A210:O210"/>
    <mergeCell ref="A134:O134"/>
    <mergeCell ref="A148:O148"/>
    <mergeCell ref="A50:O50"/>
    <mergeCell ref="A55:O55"/>
    <mergeCell ref="A60:O60"/>
    <mergeCell ref="A65:O65"/>
    <mergeCell ref="A98:O98"/>
    <mergeCell ref="A103:O103"/>
    <mergeCell ref="A109:O109"/>
    <mergeCell ref="A115:O115"/>
    <mergeCell ref="A127:O127"/>
    <mergeCell ref="A73:O73"/>
    <mergeCell ref="A78:O78"/>
    <mergeCell ref="A83:O83"/>
    <mergeCell ref="A88:O88"/>
    <mergeCell ref="A93:O93"/>
    <mergeCell ref="A45:O45"/>
    <mergeCell ref="A5:O5"/>
    <mergeCell ref="A21:O21"/>
    <mergeCell ref="A27:O27"/>
    <mergeCell ref="A33:O33"/>
    <mergeCell ref="A39:O39"/>
  </mergeCells>
  <pageMargins left="0.25" right="0.25" top="0.5" bottom="0.25" header="0.25" footer="0.3"/>
  <pageSetup paperSize="5" scale="82" fitToHeight="0" orientation="portrait" r:id="rId1"/>
  <headerFooter>
    <oddHeader>&amp;L2025 General Election&amp;CNovember 4, 2025&amp;R&amp;P of &amp;N</oddHeader>
  </headerFooter>
  <ignoredErrors>
    <ignoredError sqref="A452:O452 A478:O478 A485:O486 A437:O437 A2:O2 A21:O21 A127:O127 A148:O148 A205:O205 A279:O279 A372:O372 A404:O404 A398:H398 B1:C1 A7:O7 B6:G6 A23:O23 B22:C22 A29:O29 B28:C28 A35:O35 B34:C34 A41:O41 B40:C40 A52:O52 B51:C51 A47:O47 B46:C46 A57:O57 B56:C56 A62:O62 B61:C61 B66:C66 A75:O75 B74:C74 G84:O85 A80:O80 B79:C79 B89:C89 A95:O95 B94:C94 A100:O100 B99:C99 A105:O105 B104:C104 A111:O111 B110:C110 A117:O117 B116:C116 A129:O129 B128:C128 A136:O136 B135:C135 A150:O150 B149:C149 A156:O156 B155:C155 A164:O164 B163:C163 A170:O170 B169:C169 A177:O177 B176:C176 A207:O207 B206:F206 A212:O212 B211:C211 A217:O217 B216:C216 A232:O232 B231:C231 A237:O237 B236:C236 A242:O242 B241:C241 A250:O250 B249:C249 A256:O256 B255:C255 A261:O261 B260:C260 A266:O266 B265:C265 A271:O271 B270:C270 A281:O281 B280:C280 A286:O286 B285:C285 A291:O291 B290:C290 A296:O296 B295:C295 A301:O301 B300:C300 A306:O306 B305:C305 A312:O312 B311:C311 A318:O318 B317:C317 A324:O324 B323:C323 A334:O334 B333:C333 A344:O344 B343:C343 A354:O354 B353:C353 A374:O374 B373:D373 A380:O380 B379:E379 A386:O386 B385:G385 B391:C391 B397:C397 B403:D403 A409:O409 B408:C408 A414:O414 B413:C413 A419:O419 B418:G418 A424:O424 B423:C423 A439:O439 B438:C438 A454:O454 B453:C453 A468:O468 B467:C467 A473:O473 B472:C472 A480:O480 B479:C479 Q84:Q87 A5:O5 A3:A4 A50:O50 A55:O55 A60:O60 A65:O65 A78:O78 A83:O83 A88:O88 A93:O93 A98:O98 A103:O103 A210:O210 A215:O215 A230:O230 A235:O235 A240:O240 A259:O259 A264:O264 A269:O269 A284:O284 A289:O289 A294:O294 A299:O299 A304:O304 A407:O407 A412:O412 A417:O417 A422:O422 A481:A484 I481:O484 A466:O466 A471:O471 A455:A458 A469:A470 A474:A477 A440:A442 A396:O396 A390:O390 A384:O384 A378:O378 A316:O316 A322:O322 A310:O310 A254:O254 A168:O168 A154:O154 A115:O115 A109:O109 A45:O45 A39:O39 A33:O33 A27:O27 A175:O175 A134:O134 A73:O73 A162:O162 A248:O248 A8:A12 A24:A26 I24:O26 A30:A32 A36:A38 H36:O38 A42:A44 A48:A49 I48:O49 A53:A54 I53:O54 A58:A59 A63:A64 H63:O64 A68:A72 A76:A77 H76:O77 A81:A82 A86:A87 J86:O87 A91:A92 A96:A97 A101:A102 H101:O102 A106:A108 H106:O108 A112:A114 H112:O114 A118:A120 A137:A140 A130:A133 H130:O133 A151:A153 I151:O153 A157:A161 H157:O161 A165:A167 H165:O167 A171:A174 I171:O174 A178:A189 H178:O189 A208:A209 A213:A214 H213:O214 A218:A219 A233:A234 A238:A239 H238:O239 A243:A247 A251:A253 A257:A258 H257:O258 A262:A263 H262:O263 A267:A268 A272:A273 I272:O273 A282:A283 H282:O283 A287:A288 H287:O288 A292:A293 A297:A298 H297:O298 A302:A303 A307:A309 A313:A315 H313:O315 A319:A321 A332:O332 A325:A331 I325:O331 A342:O342 I341:O341 A352:O352 A355:A361 I355:O361 A335:A341 H335:O340 A345:A351 A375:A377 A381:A383 A387:A389 A399:A401 A393:A395 A410:A411 I410:O411 A415:A416 I415:O416 A405:A406 A425:A426 I425:O426 A420:A421 L3:O4 L30:O32 L68:L72 K118:O120 L243:O247 J474:O477 J469:O470 J455:O458 J440:O442 K381:O383 K375:O377 K345:O351 L319:O321 K307:O309 J302:O303 J292:O293 J267:O268 J251:O253 J233:O234 J218:O219 M208:O209 J137:O140 J96:O97 J58:O59 L42:O44 O8:O12 M405:O406 I6:J6 L6:O6 E1:F1 H1:O1 E28:F28 H28:O28 E22:O22 E34:O34 E40:O40 H81:O82 B84:C84 A85:D85 E79:O79 E74:O74 E66 I66:L67 E61:O61 E56 G56:O56 E51:O51 E46:O46 E99:O99 E94 G94:O94 E110:O110 E104:O104 E116 G116:O116 E128:O128 E135 G135:O135 E149:O149 E155:O155 E163:O163 E169:O169 E176:O176 E211:O211 H206 J206:O206 E216 G216:O216 E236:O236 E231 G231:O231 E241:F241 H241:O241 E249 G249:O249 E265 G265:O265 E260:O260 E255:O255 E270:O270 E280:O280 E285:O285 E295:O295 E290 G290:O290 E300 G300:O300 E305:O305 E311:O311 E317 G317:O317 E323:O323 E333:O333 E343:F343 H343:O343 E353:O353 F373:O373 G379:O379 I385:J385 L385:O385 E397:H397 F403:G403 I403:O403 E408:O408 E413:O413 I418:J418 L418:O418 E423:O423 E438 G438:O438 E453 G453:O453 E467 G467:O467 E472 G472:O472 E479:O479 E391 A392:E392 J393:O395 G391:O392 A90:D90 I91:O92 F89:O90 G66 A67:G67 M68:O72 M66:O67 P84:P85 P86:P8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8F2E-E133-4849-8627-4D9FC3C9B266}">
  <sheetPr>
    <pageSetUpPr fitToPage="1"/>
  </sheetPr>
  <dimension ref="A1:N93"/>
  <sheetViews>
    <sheetView view="pageLayout" zoomScaleNormal="100" workbookViewId="0"/>
  </sheetViews>
  <sheetFormatPr defaultColWidth="8.875" defaultRowHeight="15.75" x14ac:dyDescent="0.25"/>
  <cols>
    <col min="1" max="1" width="29.625" style="3" bestFit="1" customWidth="1"/>
    <col min="2" max="13" width="5.875" style="3" customWidth="1"/>
    <col min="14" max="16384" width="8.875" style="3"/>
  </cols>
  <sheetData>
    <row r="1" spans="1:13" ht="81.75" x14ac:dyDescent="0.25">
      <c r="A1" s="7" t="s">
        <v>362</v>
      </c>
      <c r="B1" s="2" t="s">
        <v>0</v>
      </c>
      <c r="C1" s="2" t="s">
        <v>267</v>
      </c>
      <c r="D1" s="2" t="s">
        <v>507</v>
      </c>
      <c r="E1" s="2" t="s">
        <v>3</v>
      </c>
      <c r="F1" s="2" t="s">
        <v>4</v>
      </c>
      <c r="G1" s="2" t="s">
        <v>5</v>
      </c>
    </row>
    <row r="2" spans="1:13" x14ac:dyDescent="0.25">
      <c r="A2" s="1" t="s">
        <v>6</v>
      </c>
      <c r="B2" s="1" t="s">
        <v>7</v>
      </c>
      <c r="C2" s="1" t="s">
        <v>8</v>
      </c>
      <c r="D2" s="1" t="s">
        <v>11</v>
      </c>
      <c r="E2" s="1" t="s">
        <v>13</v>
      </c>
      <c r="F2" s="1" t="s">
        <v>7</v>
      </c>
      <c r="G2" s="1" t="s">
        <v>7</v>
      </c>
    </row>
    <row r="3" spans="1:13" x14ac:dyDescent="0.25">
      <c r="A3" s="1" t="s">
        <v>42</v>
      </c>
      <c r="B3" s="10">
        <f>SUM(C3,E3:G3)</f>
        <v>66</v>
      </c>
      <c r="C3" s="12">
        <f>SUM(D3)</f>
        <v>59</v>
      </c>
      <c r="D3" s="12">
        <v>59</v>
      </c>
      <c r="E3" s="12">
        <v>0</v>
      </c>
      <c r="F3" s="12">
        <v>0</v>
      </c>
      <c r="G3" s="12">
        <v>7</v>
      </c>
    </row>
    <row r="4" spans="1:13" x14ac:dyDescent="0.25">
      <c r="A4" s="1" t="s">
        <v>106</v>
      </c>
      <c r="B4" s="10">
        <f t="shared" ref="B4:G4" si="0">SUM(B3)</f>
        <v>66</v>
      </c>
      <c r="C4" s="10">
        <f t="shared" si="0"/>
        <v>59</v>
      </c>
      <c r="D4" s="10">
        <f t="shared" si="0"/>
        <v>59</v>
      </c>
      <c r="E4" s="10">
        <f t="shared" si="0"/>
        <v>0</v>
      </c>
      <c r="F4" s="10">
        <f t="shared" si="0"/>
        <v>0</v>
      </c>
      <c r="G4" s="10">
        <f t="shared" si="0"/>
        <v>7</v>
      </c>
    </row>
    <row r="5" spans="1:13" x14ac:dyDescent="0.25">
      <c r="A5" s="16" t="s">
        <v>7</v>
      </c>
      <c r="B5" s="16"/>
      <c r="C5" s="16"/>
      <c r="D5" s="16"/>
      <c r="E5" s="16"/>
      <c r="F5" s="16"/>
      <c r="G5" s="16"/>
      <c r="H5" s="16"/>
      <c r="I5" s="16"/>
      <c r="J5" s="16"/>
      <c r="K5" s="16"/>
      <c r="L5" s="16"/>
      <c r="M5" s="16"/>
    </row>
    <row r="6" spans="1:13" ht="93.75" x14ac:dyDescent="0.25">
      <c r="A6" s="7" t="s">
        <v>363</v>
      </c>
      <c r="B6" s="2" t="s">
        <v>0</v>
      </c>
      <c r="C6" s="2" t="s">
        <v>268</v>
      </c>
      <c r="D6" s="2" t="s">
        <v>505</v>
      </c>
      <c r="E6" s="2" t="s">
        <v>269</v>
      </c>
      <c r="F6" s="2" t="s">
        <v>506</v>
      </c>
      <c r="G6" s="2" t="s">
        <v>3</v>
      </c>
      <c r="H6" s="2" t="s">
        <v>4</v>
      </c>
      <c r="I6" s="2" t="s">
        <v>5</v>
      </c>
    </row>
    <row r="7" spans="1:13" x14ac:dyDescent="0.25">
      <c r="A7" s="1" t="s">
        <v>163</v>
      </c>
      <c r="B7" s="1" t="s">
        <v>7</v>
      </c>
      <c r="C7" s="1" t="s">
        <v>8</v>
      </c>
      <c r="D7" s="1" t="s">
        <v>11</v>
      </c>
      <c r="E7" s="1" t="s">
        <v>8</v>
      </c>
      <c r="F7" s="1" t="s">
        <v>11</v>
      </c>
      <c r="G7" s="1" t="s">
        <v>13</v>
      </c>
      <c r="H7" s="1" t="s">
        <v>7</v>
      </c>
      <c r="I7" s="1" t="s">
        <v>7</v>
      </c>
    </row>
    <row r="8" spans="1:13" x14ac:dyDescent="0.25">
      <c r="A8" s="1" t="s">
        <v>42</v>
      </c>
      <c r="B8" s="10">
        <f>SUM(C8,E8,G8:I8)</f>
        <v>132</v>
      </c>
      <c r="C8" s="12">
        <f>SUM(D8)</f>
        <v>54</v>
      </c>
      <c r="D8" s="12">
        <v>54</v>
      </c>
      <c r="E8" s="12">
        <f>SUM(F8)</f>
        <v>52</v>
      </c>
      <c r="F8" s="12">
        <v>52</v>
      </c>
      <c r="G8" s="12">
        <v>0</v>
      </c>
      <c r="H8" s="12">
        <v>0</v>
      </c>
      <c r="I8" s="12">
        <v>26</v>
      </c>
    </row>
    <row r="9" spans="1:13" x14ac:dyDescent="0.25">
      <c r="A9" s="1" t="s">
        <v>106</v>
      </c>
      <c r="B9" s="10">
        <f t="shared" ref="B9:I9" si="1">SUM(B8)</f>
        <v>132</v>
      </c>
      <c r="C9" s="10">
        <f t="shared" si="1"/>
        <v>54</v>
      </c>
      <c r="D9" s="10">
        <f t="shared" si="1"/>
        <v>54</v>
      </c>
      <c r="E9" s="10">
        <f t="shared" si="1"/>
        <v>52</v>
      </c>
      <c r="F9" s="10">
        <f t="shared" si="1"/>
        <v>52</v>
      </c>
      <c r="G9" s="10">
        <f t="shared" si="1"/>
        <v>0</v>
      </c>
      <c r="H9" s="10">
        <f t="shared" si="1"/>
        <v>0</v>
      </c>
      <c r="I9" s="10">
        <f t="shared" si="1"/>
        <v>26</v>
      </c>
    </row>
    <row r="10" spans="1:13" x14ac:dyDescent="0.25">
      <c r="A10" s="16" t="s">
        <v>7</v>
      </c>
      <c r="B10" s="16"/>
      <c r="C10" s="16"/>
      <c r="D10" s="16"/>
      <c r="E10" s="16"/>
      <c r="F10" s="16"/>
      <c r="G10" s="16"/>
      <c r="H10" s="16"/>
      <c r="I10" s="16"/>
      <c r="J10" s="16"/>
      <c r="K10" s="16"/>
      <c r="L10" s="16"/>
      <c r="M10" s="16"/>
    </row>
    <row r="11" spans="1:13" ht="99" x14ac:dyDescent="0.25">
      <c r="A11" s="7" t="s">
        <v>364</v>
      </c>
      <c r="B11" s="2" t="s">
        <v>0</v>
      </c>
      <c r="C11" s="2" t="s">
        <v>270</v>
      </c>
      <c r="D11" s="2" t="s">
        <v>504</v>
      </c>
      <c r="E11" s="2" t="s">
        <v>271</v>
      </c>
      <c r="F11" s="2" t="s">
        <v>503</v>
      </c>
      <c r="G11" s="2" t="s">
        <v>3</v>
      </c>
      <c r="H11" s="2" t="s">
        <v>4</v>
      </c>
      <c r="I11" s="2" t="s">
        <v>5</v>
      </c>
    </row>
    <row r="12" spans="1:13" x14ac:dyDescent="0.25">
      <c r="A12" s="1" t="s">
        <v>163</v>
      </c>
      <c r="B12" s="1" t="s">
        <v>7</v>
      </c>
      <c r="C12" s="1" t="s">
        <v>8</v>
      </c>
      <c r="D12" s="1" t="s">
        <v>11</v>
      </c>
      <c r="E12" s="1" t="s">
        <v>8</v>
      </c>
      <c r="F12" s="1" t="s">
        <v>11</v>
      </c>
      <c r="G12" s="1" t="s">
        <v>13</v>
      </c>
      <c r="H12" s="1" t="s">
        <v>7</v>
      </c>
      <c r="I12" s="1" t="s">
        <v>7</v>
      </c>
    </row>
    <row r="13" spans="1:13" x14ac:dyDescent="0.25">
      <c r="A13" s="1" t="s">
        <v>94</v>
      </c>
      <c r="B13" s="10">
        <f>SUM(C13,E13,G13:I13)</f>
        <v>470</v>
      </c>
      <c r="C13" s="12">
        <f>SUM(D13)</f>
        <v>173</v>
      </c>
      <c r="D13" s="12">
        <v>173</v>
      </c>
      <c r="E13" s="12">
        <f>SUM(F13)</f>
        <v>173</v>
      </c>
      <c r="F13" s="12">
        <v>173</v>
      </c>
      <c r="G13" s="12">
        <v>5</v>
      </c>
      <c r="H13" s="12">
        <v>0</v>
      </c>
      <c r="I13" s="12">
        <v>119</v>
      </c>
    </row>
    <row r="14" spans="1:13" x14ac:dyDescent="0.25">
      <c r="A14" s="1" t="s">
        <v>106</v>
      </c>
      <c r="B14" s="10">
        <f t="shared" ref="B14:I14" si="2">SUM(B13)</f>
        <v>470</v>
      </c>
      <c r="C14" s="10">
        <f t="shared" si="2"/>
        <v>173</v>
      </c>
      <c r="D14" s="10">
        <f t="shared" si="2"/>
        <v>173</v>
      </c>
      <c r="E14" s="10">
        <f t="shared" si="2"/>
        <v>173</v>
      </c>
      <c r="F14" s="10">
        <f t="shared" si="2"/>
        <v>173</v>
      </c>
      <c r="G14" s="10">
        <f t="shared" si="2"/>
        <v>5</v>
      </c>
      <c r="H14" s="10">
        <f t="shared" si="2"/>
        <v>0</v>
      </c>
      <c r="I14" s="10">
        <f t="shared" si="2"/>
        <v>119</v>
      </c>
    </row>
    <row r="15" spans="1:13" x14ac:dyDescent="0.25">
      <c r="A15" s="16" t="s">
        <v>7</v>
      </c>
      <c r="B15" s="16"/>
      <c r="C15" s="16"/>
      <c r="D15" s="16"/>
      <c r="E15" s="16"/>
      <c r="F15" s="16"/>
      <c r="G15" s="16"/>
      <c r="H15" s="16"/>
      <c r="I15" s="16"/>
      <c r="J15" s="16"/>
      <c r="K15" s="16"/>
      <c r="L15" s="16"/>
      <c r="M15" s="16"/>
    </row>
    <row r="16" spans="1:13" ht="87" x14ac:dyDescent="0.25">
      <c r="A16" s="7" t="s">
        <v>365</v>
      </c>
      <c r="B16" s="2" t="s">
        <v>0</v>
      </c>
      <c r="C16" s="2" t="s">
        <v>272</v>
      </c>
      <c r="D16" s="2" t="s">
        <v>508</v>
      </c>
      <c r="E16" s="2" t="s">
        <v>611</v>
      </c>
      <c r="F16" s="2" t="s">
        <v>3</v>
      </c>
      <c r="G16" s="2" t="s">
        <v>4</v>
      </c>
      <c r="H16" s="2" t="s">
        <v>5</v>
      </c>
    </row>
    <row r="17" spans="1:13" x14ac:dyDescent="0.25">
      <c r="A17" s="1" t="s">
        <v>6</v>
      </c>
      <c r="B17" s="1" t="s">
        <v>7</v>
      </c>
      <c r="C17" s="1" t="s">
        <v>8</v>
      </c>
      <c r="D17" s="1" t="s">
        <v>11</v>
      </c>
      <c r="E17" s="1" t="s">
        <v>13</v>
      </c>
      <c r="F17" s="1" t="s">
        <v>13</v>
      </c>
      <c r="G17" s="1" t="s">
        <v>7</v>
      </c>
      <c r="H17" s="1" t="s">
        <v>7</v>
      </c>
    </row>
    <row r="18" spans="1:13" x14ac:dyDescent="0.25">
      <c r="A18" s="1" t="s">
        <v>101</v>
      </c>
      <c r="B18" s="10">
        <f>SUM(C18,E18:H18)</f>
        <v>222</v>
      </c>
      <c r="C18" s="12">
        <f>SUM(D18)</f>
        <v>151</v>
      </c>
      <c r="D18" s="12">
        <v>151</v>
      </c>
      <c r="E18" s="12">
        <v>53</v>
      </c>
      <c r="F18" s="12">
        <v>2</v>
      </c>
      <c r="G18" s="12">
        <v>0</v>
      </c>
      <c r="H18" s="12">
        <v>16</v>
      </c>
    </row>
    <row r="19" spans="1:13" x14ac:dyDescent="0.25">
      <c r="A19" s="1" t="s">
        <v>106</v>
      </c>
      <c r="B19" s="10">
        <f t="shared" ref="B19:H19" si="3">SUM(B18)</f>
        <v>222</v>
      </c>
      <c r="C19" s="10">
        <f t="shared" si="3"/>
        <v>151</v>
      </c>
      <c r="D19" s="10">
        <f t="shared" si="3"/>
        <v>151</v>
      </c>
      <c r="E19" s="10">
        <f t="shared" si="3"/>
        <v>53</v>
      </c>
      <c r="F19" s="10">
        <f t="shared" si="3"/>
        <v>2</v>
      </c>
      <c r="G19" s="10">
        <f t="shared" si="3"/>
        <v>0</v>
      </c>
      <c r="H19" s="10">
        <f t="shared" si="3"/>
        <v>16</v>
      </c>
    </row>
    <row r="20" spans="1:13" x14ac:dyDescent="0.25">
      <c r="A20" s="16" t="s">
        <v>7</v>
      </c>
      <c r="B20" s="16"/>
      <c r="C20" s="16"/>
      <c r="D20" s="16"/>
      <c r="E20" s="16"/>
      <c r="F20" s="16"/>
      <c r="G20" s="16"/>
      <c r="H20" s="16"/>
      <c r="I20" s="16"/>
      <c r="J20" s="16"/>
      <c r="K20" s="16"/>
      <c r="L20" s="16"/>
      <c r="M20" s="16"/>
    </row>
    <row r="21" spans="1:13" ht="81" x14ac:dyDescent="0.25">
      <c r="A21" s="7" t="s">
        <v>366</v>
      </c>
      <c r="B21" s="2" t="s">
        <v>0</v>
      </c>
      <c r="C21" s="2" t="s">
        <v>273</v>
      </c>
      <c r="D21" s="2" t="s">
        <v>500</v>
      </c>
      <c r="E21" s="2" t="s">
        <v>502</v>
      </c>
      <c r="F21" s="2" t="s">
        <v>501</v>
      </c>
      <c r="G21" s="2" t="s">
        <v>3</v>
      </c>
      <c r="H21" s="2" t="s">
        <v>4</v>
      </c>
      <c r="I21" s="2" t="s">
        <v>5</v>
      </c>
    </row>
    <row r="22" spans="1:13" x14ac:dyDescent="0.25">
      <c r="A22" s="1" t="s">
        <v>163</v>
      </c>
      <c r="B22" s="1" t="s">
        <v>7</v>
      </c>
      <c r="C22" s="1" t="s">
        <v>8</v>
      </c>
      <c r="D22" s="1" t="s">
        <v>11</v>
      </c>
      <c r="E22" s="1" t="s">
        <v>13</v>
      </c>
      <c r="F22" s="1" t="s">
        <v>13</v>
      </c>
      <c r="G22" s="1" t="s">
        <v>13</v>
      </c>
      <c r="H22" s="1" t="s">
        <v>7</v>
      </c>
      <c r="I22" s="1" t="s">
        <v>7</v>
      </c>
    </row>
    <row r="23" spans="1:13" x14ac:dyDescent="0.25">
      <c r="A23" s="1" t="s">
        <v>101</v>
      </c>
      <c r="B23" s="10">
        <f>SUM(C23,E23:I23)</f>
        <v>444</v>
      </c>
      <c r="C23" s="12">
        <f>SUM(D23)</f>
        <v>162</v>
      </c>
      <c r="D23" s="12">
        <v>162</v>
      </c>
      <c r="E23" s="12">
        <v>113</v>
      </c>
      <c r="F23" s="12">
        <v>32</v>
      </c>
      <c r="G23" s="12">
        <v>6</v>
      </c>
      <c r="H23" s="12">
        <v>2</v>
      </c>
      <c r="I23" s="12">
        <v>129</v>
      </c>
    </row>
    <row r="24" spans="1:13" x14ac:dyDescent="0.25">
      <c r="A24" s="1" t="s">
        <v>106</v>
      </c>
      <c r="B24" s="10">
        <f t="shared" ref="B24:I24" si="4">SUM(B23)</f>
        <v>444</v>
      </c>
      <c r="C24" s="10">
        <f t="shared" si="4"/>
        <v>162</v>
      </c>
      <c r="D24" s="10">
        <f t="shared" si="4"/>
        <v>162</v>
      </c>
      <c r="E24" s="10">
        <f t="shared" si="4"/>
        <v>113</v>
      </c>
      <c r="F24" s="10">
        <f t="shared" si="4"/>
        <v>32</v>
      </c>
      <c r="G24" s="10">
        <f t="shared" si="4"/>
        <v>6</v>
      </c>
      <c r="H24" s="10">
        <f t="shared" si="4"/>
        <v>2</v>
      </c>
      <c r="I24" s="10">
        <f t="shared" si="4"/>
        <v>129</v>
      </c>
    </row>
    <row r="25" spans="1:13" x14ac:dyDescent="0.25">
      <c r="A25" s="16" t="s">
        <v>7</v>
      </c>
      <c r="B25" s="16"/>
      <c r="C25" s="16"/>
      <c r="D25" s="16"/>
      <c r="E25" s="16"/>
      <c r="F25" s="16"/>
      <c r="G25" s="16"/>
      <c r="H25" s="16"/>
      <c r="I25" s="16"/>
      <c r="J25" s="16"/>
      <c r="K25" s="16"/>
      <c r="L25" s="16"/>
      <c r="M25" s="16"/>
    </row>
    <row r="26" spans="1:13" ht="104.25" x14ac:dyDescent="0.25">
      <c r="A26" s="7" t="s">
        <v>367</v>
      </c>
      <c r="B26" s="2" t="s">
        <v>0</v>
      </c>
      <c r="C26" s="2" t="s">
        <v>274</v>
      </c>
      <c r="D26" s="2" t="s">
        <v>497</v>
      </c>
      <c r="E26" s="2" t="s">
        <v>3</v>
      </c>
      <c r="F26" s="2" t="s">
        <v>4</v>
      </c>
      <c r="G26" s="2" t="s">
        <v>5</v>
      </c>
    </row>
    <row r="27" spans="1:13" x14ac:dyDescent="0.25">
      <c r="A27" s="1" t="s">
        <v>6</v>
      </c>
      <c r="B27" s="1" t="s">
        <v>7</v>
      </c>
      <c r="C27" s="1" t="s">
        <v>8</v>
      </c>
      <c r="D27" s="1" t="s">
        <v>275</v>
      </c>
      <c r="E27" s="1" t="s">
        <v>13</v>
      </c>
      <c r="F27" s="1" t="s">
        <v>7</v>
      </c>
      <c r="G27" s="1" t="s">
        <v>7</v>
      </c>
    </row>
    <row r="28" spans="1:13" x14ac:dyDescent="0.25">
      <c r="A28" s="1" t="s">
        <v>44</v>
      </c>
      <c r="B28" s="10">
        <f>SUM(C28,E28:G28)</f>
        <v>189</v>
      </c>
      <c r="C28" s="12">
        <f>SUM(D28)</f>
        <v>133</v>
      </c>
      <c r="D28" s="12">
        <v>133</v>
      </c>
      <c r="E28" s="12">
        <v>3</v>
      </c>
      <c r="F28" s="12">
        <v>0</v>
      </c>
      <c r="G28" s="12">
        <v>53</v>
      </c>
    </row>
    <row r="29" spans="1:13" x14ac:dyDescent="0.25">
      <c r="A29" s="1" t="s">
        <v>106</v>
      </c>
      <c r="B29" s="10">
        <f t="shared" ref="B29:G29" si="5">SUM(B28)</f>
        <v>189</v>
      </c>
      <c r="C29" s="10">
        <f t="shared" si="5"/>
        <v>133</v>
      </c>
      <c r="D29" s="10">
        <f t="shared" si="5"/>
        <v>133</v>
      </c>
      <c r="E29" s="10">
        <f t="shared" si="5"/>
        <v>3</v>
      </c>
      <c r="F29" s="10">
        <f t="shared" si="5"/>
        <v>0</v>
      </c>
      <c r="G29" s="10">
        <f t="shared" si="5"/>
        <v>53</v>
      </c>
    </row>
    <row r="30" spans="1:13" ht="52.5" customHeight="1" x14ac:dyDescent="0.25">
      <c r="A30" s="16" t="s">
        <v>7</v>
      </c>
      <c r="B30" s="16"/>
      <c r="C30" s="16"/>
      <c r="D30" s="16"/>
      <c r="E30" s="16"/>
      <c r="F30" s="16"/>
      <c r="G30" s="16"/>
      <c r="H30" s="16"/>
      <c r="I30" s="16"/>
      <c r="J30" s="16"/>
      <c r="K30" s="16"/>
      <c r="L30" s="16"/>
      <c r="M30" s="16"/>
    </row>
    <row r="31" spans="1:13" ht="92.25" x14ac:dyDescent="0.25">
      <c r="A31" s="7" t="s">
        <v>351</v>
      </c>
      <c r="B31" s="2" t="s">
        <v>0</v>
      </c>
      <c r="C31" s="2" t="s">
        <v>276</v>
      </c>
      <c r="D31" s="2" t="s">
        <v>276</v>
      </c>
      <c r="E31" s="2" t="s">
        <v>277</v>
      </c>
      <c r="F31" s="2" t="s">
        <v>498</v>
      </c>
      <c r="G31" s="2" t="s">
        <v>499</v>
      </c>
      <c r="H31" s="2" t="s">
        <v>3</v>
      </c>
      <c r="I31" s="2" t="s">
        <v>4</v>
      </c>
      <c r="J31" s="2" t="s">
        <v>5</v>
      </c>
    </row>
    <row r="32" spans="1:13" x14ac:dyDescent="0.25">
      <c r="A32" s="1" t="s">
        <v>163</v>
      </c>
      <c r="B32" s="1" t="s">
        <v>7</v>
      </c>
      <c r="C32" s="1" t="s">
        <v>8</v>
      </c>
      <c r="D32" s="1" t="s">
        <v>275</v>
      </c>
      <c r="E32" s="1" t="s">
        <v>8</v>
      </c>
      <c r="F32" s="1" t="s">
        <v>275</v>
      </c>
      <c r="G32" s="1" t="s">
        <v>13</v>
      </c>
      <c r="H32" s="1" t="s">
        <v>13</v>
      </c>
      <c r="I32" s="1" t="s">
        <v>7</v>
      </c>
      <c r="J32" s="1" t="s">
        <v>7</v>
      </c>
    </row>
    <row r="33" spans="1:14" x14ac:dyDescent="0.25">
      <c r="A33" s="1" t="s">
        <v>44</v>
      </c>
      <c r="B33" s="10">
        <f>SUM(C33,E33,G33:J33)</f>
        <v>378</v>
      </c>
      <c r="C33" s="12">
        <f>SUM(D33)</f>
        <v>47</v>
      </c>
      <c r="D33" s="12">
        <v>47</v>
      </c>
      <c r="E33" s="12">
        <f>SUM(F33)</f>
        <v>123</v>
      </c>
      <c r="F33" s="12">
        <v>123</v>
      </c>
      <c r="G33" s="12">
        <v>72</v>
      </c>
      <c r="H33" s="12">
        <v>8</v>
      </c>
      <c r="I33" s="12">
        <v>0</v>
      </c>
      <c r="J33" s="12">
        <v>128</v>
      </c>
    </row>
    <row r="34" spans="1:14" x14ac:dyDescent="0.25">
      <c r="A34" s="1" t="s">
        <v>106</v>
      </c>
      <c r="B34" s="10">
        <f>SUM(B33)</f>
        <v>378</v>
      </c>
      <c r="C34" s="10">
        <f t="shared" ref="C34:J34" si="6">SUM(C33)</f>
        <v>47</v>
      </c>
      <c r="D34" s="10">
        <f t="shared" si="6"/>
        <v>47</v>
      </c>
      <c r="E34" s="10">
        <f t="shared" si="6"/>
        <v>123</v>
      </c>
      <c r="F34" s="10">
        <f t="shared" si="6"/>
        <v>123</v>
      </c>
      <c r="G34" s="10">
        <f t="shared" si="6"/>
        <v>72</v>
      </c>
      <c r="H34" s="10">
        <f t="shared" si="6"/>
        <v>8</v>
      </c>
      <c r="I34" s="10">
        <f t="shared" si="6"/>
        <v>0</v>
      </c>
      <c r="J34" s="10">
        <f t="shared" si="6"/>
        <v>128</v>
      </c>
    </row>
    <row r="35" spans="1:14" x14ac:dyDescent="0.25">
      <c r="A35" s="16" t="s">
        <v>7</v>
      </c>
      <c r="B35" s="16"/>
      <c r="C35" s="16"/>
      <c r="D35" s="16"/>
      <c r="E35" s="16"/>
      <c r="F35" s="16"/>
      <c r="G35" s="16"/>
      <c r="H35" s="16"/>
      <c r="I35" s="16"/>
      <c r="J35" s="16"/>
      <c r="K35" s="16"/>
      <c r="L35" s="16"/>
      <c r="M35" s="16"/>
    </row>
    <row r="36" spans="1:14" ht="100.5" x14ac:dyDescent="0.25">
      <c r="A36" s="7" t="s">
        <v>352</v>
      </c>
      <c r="B36" s="2" t="s">
        <v>0</v>
      </c>
      <c r="C36" s="2" t="s">
        <v>278</v>
      </c>
      <c r="D36" s="2" t="s">
        <v>493</v>
      </c>
      <c r="E36" s="2" t="s">
        <v>279</v>
      </c>
      <c r="F36" s="2" t="s">
        <v>494</v>
      </c>
      <c r="G36" s="2" t="s">
        <v>3</v>
      </c>
      <c r="H36" s="2" t="s">
        <v>4</v>
      </c>
      <c r="I36" s="2" t="s">
        <v>5</v>
      </c>
    </row>
    <row r="37" spans="1:14" x14ac:dyDescent="0.25">
      <c r="A37" s="1" t="s">
        <v>163</v>
      </c>
      <c r="B37" s="1" t="s">
        <v>7</v>
      </c>
      <c r="C37" s="1" t="s">
        <v>8</v>
      </c>
      <c r="D37" s="1" t="s">
        <v>9</v>
      </c>
      <c r="E37" s="1" t="s">
        <v>8</v>
      </c>
      <c r="F37" s="1" t="s">
        <v>280</v>
      </c>
      <c r="G37" s="1" t="s">
        <v>13</v>
      </c>
      <c r="H37" s="1" t="s">
        <v>7</v>
      </c>
      <c r="I37" s="1" t="s">
        <v>7</v>
      </c>
    </row>
    <row r="38" spans="1:14" x14ac:dyDescent="0.25">
      <c r="A38" s="1" t="s">
        <v>50</v>
      </c>
      <c r="B38" s="10">
        <f>SUM(C38,E38,G38:I38)</f>
        <v>314</v>
      </c>
      <c r="C38" s="12">
        <f t="shared" ref="C38:C39" si="7">SUM(D38)</f>
        <v>90</v>
      </c>
      <c r="D38" s="12">
        <v>90</v>
      </c>
      <c r="E38" s="12">
        <f t="shared" ref="E38:E39" si="8">SUM(F38)</f>
        <v>61</v>
      </c>
      <c r="F38" s="12">
        <v>61</v>
      </c>
      <c r="G38" s="12">
        <v>0</v>
      </c>
      <c r="H38" s="12">
        <v>0</v>
      </c>
      <c r="I38" s="12">
        <v>163</v>
      </c>
    </row>
    <row r="39" spans="1:14" x14ac:dyDescent="0.25">
      <c r="A39" s="1" t="s">
        <v>52</v>
      </c>
      <c r="B39" s="10">
        <f>SUM(C39,E39,G39:I39)</f>
        <v>184</v>
      </c>
      <c r="C39" s="12">
        <f t="shared" si="7"/>
        <v>57</v>
      </c>
      <c r="D39" s="12">
        <v>57</v>
      </c>
      <c r="E39" s="12">
        <f t="shared" si="8"/>
        <v>44</v>
      </c>
      <c r="F39" s="12">
        <v>44</v>
      </c>
      <c r="G39" s="12">
        <v>0</v>
      </c>
      <c r="H39" s="12">
        <v>0</v>
      </c>
      <c r="I39" s="12">
        <v>83</v>
      </c>
    </row>
    <row r="40" spans="1:14" x14ac:dyDescent="0.25">
      <c r="A40" s="1" t="s">
        <v>106</v>
      </c>
      <c r="B40" s="10">
        <f>SUM(B38:B39)</f>
        <v>498</v>
      </c>
      <c r="C40" s="10">
        <f t="shared" ref="C40:I40" si="9">SUM(C38:C39)</f>
        <v>147</v>
      </c>
      <c r="D40" s="10">
        <f t="shared" si="9"/>
        <v>147</v>
      </c>
      <c r="E40" s="10">
        <f t="shared" si="9"/>
        <v>105</v>
      </c>
      <c r="F40" s="10">
        <f t="shared" si="9"/>
        <v>105</v>
      </c>
      <c r="G40" s="10">
        <f t="shared" si="9"/>
        <v>0</v>
      </c>
      <c r="H40" s="10">
        <f t="shared" si="9"/>
        <v>0</v>
      </c>
      <c r="I40" s="10">
        <f t="shared" si="9"/>
        <v>246</v>
      </c>
    </row>
    <row r="41" spans="1:14" x14ac:dyDescent="0.25">
      <c r="A41" s="16" t="s">
        <v>7</v>
      </c>
      <c r="B41" s="16"/>
      <c r="C41" s="16"/>
      <c r="D41" s="16"/>
      <c r="E41" s="16"/>
      <c r="F41" s="16"/>
      <c r="G41" s="16"/>
      <c r="H41" s="16"/>
      <c r="I41" s="16"/>
      <c r="J41" s="16"/>
      <c r="K41" s="16"/>
      <c r="L41" s="16"/>
      <c r="M41" s="16"/>
    </row>
    <row r="42" spans="1:14" ht="93.75" x14ac:dyDescent="0.25">
      <c r="A42" s="7" t="s">
        <v>353</v>
      </c>
      <c r="B42" s="2" t="s">
        <v>0</v>
      </c>
      <c r="C42" s="2" t="s">
        <v>281</v>
      </c>
      <c r="D42" s="2" t="s">
        <v>495</v>
      </c>
      <c r="E42" s="2" t="s">
        <v>281</v>
      </c>
      <c r="F42" s="2" t="s">
        <v>282</v>
      </c>
      <c r="G42" s="2" t="s">
        <v>496</v>
      </c>
      <c r="H42" s="2" t="s">
        <v>282</v>
      </c>
      <c r="I42" s="2" t="s">
        <v>283</v>
      </c>
      <c r="J42" s="2" t="s">
        <v>283</v>
      </c>
      <c r="K42" s="2" t="s">
        <v>613</v>
      </c>
      <c r="L42" s="2" t="s">
        <v>3</v>
      </c>
      <c r="M42" s="2" t="s">
        <v>4</v>
      </c>
      <c r="N42" s="2" t="s">
        <v>5</v>
      </c>
    </row>
    <row r="43" spans="1:14" x14ac:dyDescent="0.25">
      <c r="A43" s="1" t="s">
        <v>163</v>
      </c>
      <c r="B43" s="1" t="s">
        <v>7</v>
      </c>
      <c r="C43" s="1" t="s">
        <v>8</v>
      </c>
      <c r="D43" s="1" t="s">
        <v>9</v>
      </c>
      <c r="E43" s="1" t="s">
        <v>10</v>
      </c>
      <c r="F43" s="1" t="s">
        <v>8</v>
      </c>
      <c r="G43" s="1" t="s">
        <v>9</v>
      </c>
      <c r="H43" s="1" t="s">
        <v>10</v>
      </c>
      <c r="I43" s="1" t="s">
        <v>8</v>
      </c>
      <c r="J43" s="1" t="s">
        <v>11</v>
      </c>
      <c r="K43" s="1"/>
      <c r="L43" s="1" t="s">
        <v>13</v>
      </c>
      <c r="M43" s="1" t="s">
        <v>7</v>
      </c>
      <c r="N43" s="1" t="s">
        <v>7</v>
      </c>
    </row>
    <row r="44" spans="1:14" x14ac:dyDescent="0.25">
      <c r="A44" s="1" t="s">
        <v>87</v>
      </c>
      <c r="B44" s="10">
        <f t="shared" ref="B44:B46" si="10">SUM(C44,F44,I44,K44:N44)</f>
        <v>900</v>
      </c>
      <c r="C44" s="12">
        <f>SUM(D44:E44)</f>
        <v>276</v>
      </c>
      <c r="D44" s="12">
        <v>233</v>
      </c>
      <c r="E44" s="12">
        <v>43</v>
      </c>
      <c r="F44" s="12">
        <f>SUM(G44:H44)</f>
        <v>309</v>
      </c>
      <c r="G44" s="12">
        <v>255</v>
      </c>
      <c r="H44" s="12">
        <v>54</v>
      </c>
      <c r="I44" s="12">
        <f t="shared" ref="I44:I47" si="11">SUM(J44)</f>
        <v>164</v>
      </c>
      <c r="J44" s="12">
        <v>164</v>
      </c>
      <c r="K44" s="12">
        <v>0</v>
      </c>
      <c r="L44" s="12">
        <v>1</v>
      </c>
      <c r="M44" s="12">
        <v>0</v>
      </c>
      <c r="N44" s="12">
        <v>150</v>
      </c>
    </row>
    <row r="45" spans="1:14" x14ac:dyDescent="0.25">
      <c r="A45" s="1" t="s">
        <v>88</v>
      </c>
      <c r="B45" s="10">
        <f t="shared" si="10"/>
        <v>754</v>
      </c>
      <c r="C45" s="12">
        <f t="shared" ref="C45:C47" si="12">SUM(D45:E45)</f>
        <v>218</v>
      </c>
      <c r="D45" s="12">
        <v>193</v>
      </c>
      <c r="E45" s="12">
        <v>25</v>
      </c>
      <c r="F45" s="12">
        <f t="shared" ref="F45:F47" si="13">SUM(G45:H45)</f>
        <v>247</v>
      </c>
      <c r="G45" s="12">
        <v>211</v>
      </c>
      <c r="H45" s="12">
        <v>36</v>
      </c>
      <c r="I45" s="12">
        <f t="shared" si="11"/>
        <v>142</v>
      </c>
      <c r="J45" s="12">
        <v>142</v>
      </c>
      <c r="K45" s="12">
        <v>3</v>
      </c>
      <c r="L45" s="12">
        <v>0</v>
      </c>
      <c r="M45" s="12">
        <v>2</v>
      </c>
      <c r="N45" s="12">
        <v>142</v>
      </c>
    </row>
    <row r="46" spans="1:14" x14ac:dyDescent="0.25">
      <c r="A46" s="1" t="s">
        <v>89</v>
      </c>
      <c r="B46" s="10">
        <f t="shared" si="10"/>
        <v>930</v>
      </c>
      <c r="C46" s="12">
        <f t="shared" si="12"/>
        <v>308</v>
      </c>
      <c r="D46" s="12">
        <v>275</v>
      </c>
      <c r="E46" s="12">
        <v>33</v>
      </c>
      <c r="F46" s="12">
        <f t="shared" si="13"/>
        <v>340</v>
      </c>
      <c r="G46" s="12">
        <v>290</v>
      </c>
      <c r="H46" s="12">
        <v>50</v>
      </c>
      <c r="I46" s="12">
        <f t="shared" si="11"/>
        <v>147</v>
      </c>
      <c r="J46" s="12">
        <v>147</v>
      </c>
      <c r="K46" s="12">
        <v>0</v>
      </c>
      <c r="L46" s="12">
        <v>0</v>
      </c>
      <c r="M46" s="12">
        <v>2</v>
      </c>
      <c r="N46" s="12">
        <v>133</v>
      </c>
    </row>
    <row r="47" spans="1:14" x14ac:dyDescent="0.25">
      <c r="A47" s="1" t="s">
        <v>90</v>
      </c>
      <c r="B47" s="10">
        <f>SUM(C47,F47,I47,K47:N47)</f>
        <v>708</v>
      </c>
      <c r="C47" s="12">
        <f t="shared" si="12"/>
        <v>253</v>
      </c>
      <c r="D47" s="12">
        <v>215</v>
      </c>
      <c r="E47" s="12">
        <v>38</v>
      </c>
      <c r="F47" s="12">
        <f t="shared" si="13"/>
        <v>268</v>
      </c>
      <c r="G47" s="12">
        <v>221</v>
      </c>
      <c r="H47" s="12">
        <v>47</v>
      </c>
      <c r="I47" s="12">
        <f t="shared" si="11"/>
        <v>91</v>
      </c>
      <c r="J47" s="12">
        <v>91</v>
      </c>
      <c r="K47" s="12">
        <v>3</v>
      </c>
      <c r="L47" s="12">
        <v>2</v>
      </c>
      <c r="M47" s="12">
        <v>0</v>
      </c>
      <c r="N47" s="12">
        <v>91</v>
      </c>
    </row>
    <row r="48" spans="1:14" x14ac:dyDescent="0.25">
      <c r="A48" s="1" t="s">
        <v>106</v>
      </c>
      <c r="B48" s="10">
        <f>SUM(B44:B47)</f>
        <v>3292</v>
      </c>
      <c r="C48" s="10">
        <f t="shared" ref="C48:N48" si="14">SUM(C44:C47)</f>
        <v>1055</v>
      </c>
      <c r="D48" s="10">
        <f t="shared" si="14"/>
        <v>916</v>
      </c>
      <c r="E48" s="10">
        <f t="shared" si="14"/>
        <v>139</v>
      </c>
      <c r="F48" s="10">
        <f t="shared" si="14"/>
        <v>1164</v>
      </c>
      <c r="G48" s="10">
        <f t="shared" si="14"/>
        <v>977</v>
      </c>
      <c r="H48" s="10">
        <f t="shared" si="14"/>
        <v>187</v>
      </c>
      <c r="I48" s="10">
        <f t="shared" si="14"/>
        <v>544</v>
      </c>
      <c r="J48" s="10">
        <f t="shared" si="14"/>
        <v>544</v>
      </c>
      <c r="K48" s="10">
        <f t="shared" si="14"/>
        <v>6</v>
      </c>
      <c r="L48" s="10">
        <f t="shared" si="14"/>
        <v>3</v>
      </c>
      <c r="M48" s="10">
        <f t="shared" si="14"/>
        <v>4</v>
      </c>
      <c r="N48" s="10">
        <f t="shared" si="14"/>
        <v>516</v>
      </c>
    </row>
    <row r="49" spans="1:13" x14ac:dyDescent="0.25">
      <c r="A49" s="16" t="s">
        <v>7</v>
      </c>
      <c r="B49" s="16"/>
      <c r="C49" s="16"/>
      <c r="D49" s="16"/>
      <c r="E49" s="16"/>
      <c r="F49" s="16"/>
      <c r="G49" s="16"/>
      <c r="H49" s="16"/>
      <c r="I49" s="16"/>
      <c r="J49" s="16"/>
      <c r="K49" s="16"/>
      <c r="L49" s="16"/>
      <c r="M49" s="16"/>
    </row>
    <row r="50" spans="1:13" ht="83.25" x14ac:dyDescent="0.25">
      <c r="A50" s="7" t="s">
        <v>354</v>
      </c>
      <c r="B50" s="2" t="s">
        <v>0</v>
      </c>
      <c r="C50" s="2" t="s">
        <v>307</v>
      </c>
      <c r="D50" s="2" t="s">
        <v>482</v>
      </c>
      <c r="E50" s="2" t="s">
        <v>307</v>
      </c>
      <c r="F50" s="2" t="s">
        <v>3</v>
      </c>
      <c r="G50" s="2" t="s">
        <v>4</v>
      </c>
      <c r="H50" s="2" t="s">
        <v>5</v>
      </c>
    </row>
    <row r="51" spans="1:13" x14ac:dyDescent="0.25">
      <c r="A51" s="1" t="s">
        <v>6</v>
      </c>
      <c r="B51" s="1" t="s">
        <v>7</v>
      </c>
      <c r="C51" s="1" t="s">
        <v>8</v>
      </c>
      <c r="D51" s="1" t="s">
        <v>9</v>
      </c>
      <c r="E51" s="1" t="s">
        <v>10</v>
      </c>
      <c r="F51" s="1" t="s">
        <v>13</v>
      </c>
      <c r="G51" s="1" t="s">
        <v>7</v>
      </c>
      <c r="H51" s="1" t="s">
        <v>7</v>
      </c>
    </row>
    <row r="52" spans="1:13" x14ac:dyDescent="0.25">
      <c r="A52" s="1" t="s">
        <v>87</v>
      </c>
      <c r="B52" s="10">
        <f>SUM(C52,F52:H52)</f>
        <v>450</v>
      </c>
      <c r="C52" s="12">
        <f>SUM(D52:E52)</f>
        <v>315</v>
      </c>
      <c r="D52" s="12">
        <v>253</v>
      </c>
      <c r="E52" s="12">
        <v>62</v>
      </c>
      <c r="F52" s="12">
        <v>0</v>
      </c>
      <c r="G52" s="12">
        <v>0</v>
      </c>
      <c r="H52" s="12">
        <v>135</v>
      </c>
    </row>
    <row r="53" spans="1:13" x14ac:dyDescent="0.25">
      <c r="A53" s="1" t="s">
        <v>88</v>
      </c>
      <c r="B53" s="10">
        <f t="shared" ref="B53:B55" si="15">SUM(C53,F53:H53)</f>
        <v>377</v>
      </c>
      <c r="C53" s="12">
        <f t="shared" ref="C53:C55" si="16">SUM(D53:E53)</f>
        <v>242</v>
      </c>
      <c r="D53" s="12">
        <v>205</v>
      </c>
      <c r="E53" s="12">
        <v>37</v>
      </c>
      <c r="F53" s="12">
        <v>0</v>
      </c>
      <c r="G53" s="12">
        <v>0</v>
      </c>
      <c r="H53" s="12">
        <v>135</v>
      </c>
    </row>
    <row r="54" spans="1:13" x14ac:dyDescent="0.25">
      <c r="A54" s="1" t="s">
        <v>89</v>
      </c>
      <c r="B54" s="10">
        <f t="shared" si="15"/>
        <v>465</v>
      </c>
      <c r="C54" s="12">
        <f t="shared" si="16"/>
        <v>336</v>
      </c>
      <c r="D54" s="12">
        <v>270</v>
      </c>
      <c r="E54" s="12">
        <v>66</v>
      </c>
      <c r="F54" s="12">
        <v>0</v>
      </c>
      <c r="G54" s="12">
        <v>0</v>
      </c>
      <c r="H54" s="12">
        <v>129</v>
      </c>
    </row>
    <row r="55" spans="1:13" x14ac:dyDescent="0.25">
      <c r="A55" s="1" t="s">
        <v>90</v>
      </c>
      <c r="B55" s="10">
        <f t="shared" si="15"/>
        <v>354</v>
      </c>
      <c r="C55" s="12">
        <f t="shared" si="16"/>
        <v>266</v>
      </c>
      <c r="D55" s="12">
        <v>213</v>
      </c>
      <c r="E55" s="12">
        <v>53</v>
      </c>
      <c r="F55" s="12">
        <v>1</v>
      </c>
      <c r="G55" s="12">
        <v>0</v>
      </c>
      <c r="H55" s="12">
        <v>87</v>
      </c>
    </row>
    <row r="56" spans="1:13" x14ac:dyDescent="0.25">
      <c r="A56" s="1" t="s">
        <v>106</v>
      </c>
      <c r="B56" s="10">
        <f>SUM(B52:B55)</f>
        <v>1646</v>
      </c>
      <c r="C56" s="10">
        <f t="shared" ref="C56:H56" si="17">SUM(C52:C55)</f>
        <v>1159</v>
      </c>
      <c r="D56" s="10">
        <f t="shared" si="17"/>
        <v>941</v>
      </c>
      <c r="E56" s="10">
        <f t="shared" si="17"/>
        <v>218</v>
      </c>
      <c r="F56" s="10">
        <f t="shared" si="17"/>
        <v>1</v>
      </c>
      <c r="G56" s="10">
        <f t="shared" si="17"/>
        <v>0</v>
      </c>
      <c r="H56" s="10">
        <f t="shared" si="17"/>
        <v>486</v>
      </c>
    </row>
    <row r="57" spans="1:13" x14ac:dyDescent="0.25">
      <c r="A57" s="16" t="s">
        <v>7</v>
      </c>
      <c r="B57" s="16"/>
      <c r="C57" s="16"/>
      <c r="D57" s="16"/>
      <c r="E57" s="16"/>
      <c r="F57" s="16"/>
      <c r="G57" s="16"/>
      <c r="H57" s="16"/>
      <c r="I57" s="16"/>
      <c r="J57" s="16"/>
      <c r="K57" s="16"/>
      <c r="L57" s="16"/>
      <c r="M57" s="16"/>
    </row>
    <row r="58" spans="1:13" ht="104.25" x14ac:dyDescent="0.25">
      <c r="A58" s="7" t="s">
        <v>355</v>
      </c>
      <c r="B58" s="2" t="s">
        <v>0</v>
      </c>
      <c r="C58" s="2" t="s">
        <v>284</v>
      </c>
      <c r="D58" s="2" t="s">
        <v>284</v>
      </c>
      <c r="E58" s="2" t="s">
        <v>284</v>
      </c>
      <c r="F58" s="2" t="s">
        <v>285</v>
      </c>
      <c r="G58" s="2" t="s">
        <v>490</v>
      </c>
      <c r="H58" s="2" t="s">
        <v>286</v>
      </c>
      <c r="I58" s="2" t="s">
        <v>491</v>
      </c>
      <c r="J58" s="2" t="s">
        <v>3</v>
      </c>
      <c r="K58" s="2" t="s">
        <v>4</v>
      </c>
      <c r="L58" s="2" t="s">
        <v>5</v>
      </c>
    </row>
    <row r="59" spans="1:13" x14ac:dyDescent="0.25">
      <c r="A59" s="1" t="s">
        <v>163</v>
      </c>
      <c r="B59" s="1" t="s">
        <v>7</v>
      </c>
      <c r="C59" s="1" t="s">
        <v>8</v>
      </c>
      <c r="D59" s="1" t="s">
        <v>9</v>
      </c>
      <c r="E59" s="1" t="s">
        <v>117</v>
      </c>
      <c r="F59" s="1" t="s">
        <v>8</v>
      </c>
      <c r="G59" s="1" t="s">
        <v>11</v>
      </c>
      <c r="H59" s="1" t="s">
        <v>8</v>
      </c>
      <c r="I59" s="1" t="s">
        <v>11</v>
      </c>
      <c r="J59" s="1" t="s">
        <v>13</v>
      </c>
      <c r="K59" s="1" t="s">
        <v>7</v>
      </c>
      <c r="L59" s="1" t="s">
        <v>7</v>
      </c>
    </row>
    <row r="60" spans="1:13" x14ac:dyDescent="0.25">
      <c r="A60" s="1" t="s">
        <v>16</v>
      </c>
      <c r="B60" s="10">
        <f>SUM(C60,F60,H60,J60:L60)</f>
        <v>632</v>
      </c>
      <c r="C60" s="12">
        <f>SUM(D60:E60)</f>
        <v>157</v>
      </c>
      <c r="D60" s="12">
        <v>147</v>
      </c>
      <c r="E60" s="12">
        <v>10</v>
      </c>
      <c r="F60" s="12">
        <f t="shared" ref="F60:F61" si="18">SUM(G60)</f>
        <v>157</v>
      </c>
      <c r="G60" s="12">
        <v>157</v>
      </c>
      <c r="H60" s="12">
        <f t="shared" ref="H60:H61" si="19">SUM(I60)</f>
        <v>161</v>
      </c>
      <c r="I60" s="12">
        <v>161</v>
      </c>
      <c r="J60" s="12">
        <v>1</v>
      </c>
      <c r="K60" s="12">
        <v>0</v>
      </c>
      <c r="L60" s="12">
        <v>156</v>
      </c>
    </row>
    <row r="61" spans="1:13" x14ac:dyDescent="0.25">
      <c r="A61" s="1" t="s">
        <v>17</v>
      </c>
      <c r="B61" s="10">
        <f>SUM(C61,F61,H61,J61:L61)</f>
        <v>818</v>
      </c>
      <c r="C61" s="12">
        <f>SUM(D61:E61)</f>
        <v>190</v>
      </c>
      <c r="D61" s="12">
        <v>185</v>
      </c>
      <c r="E61" s="12">
        <v>5</v>
      </c>
      <c r="F61" s="12">
        <f t="shared" si="18"/>
        <v>222</v>
      </c>
      <c r="G61" s="12">
        <v>222</v>
      </c>
      <c r="H61" s="12">
        <f t="shared" si="19"/>
        <v>221</v>
      </c>
      <c r="I61" s="12">
        <v>221</v>
      </c>
      <c r="J61" s="12">
        <v>2</v>
      </c>
      <c r="K61" s="12">
        <v>0</v>
      </c>
      <c r="L61" s="12">
        <v>183</v>
      </c>
    </row>
    <row r="62" spans="1:13" x14ac:dyDescent="0.25">
      <c r="A62" s="1" t="s">
        <v>106</v>
      </c>
      <c r="B62" s="10">
        <f>SUM(B60:B61)</f>
        <v>1450</v>
      </c>
      <c r="C62" s="10">
        <f t="shared" ref="C62:L62" si="20">SUM(C60:C61)</f>
        <v>347</v>
      </c>
      <c r="D62" s="10">
        <f t="shared" si="20"/>
        <v>332</v>
      </c>
      <c r="E62" s="10">
        <f t="shared" si="20"/>
        <v>15</v>
      </c>
      <c r="F62" s="10">
        <f t="shared" si="20"/>
        <v>379</v>
      </c>
      <c r="G62" s="10">
        <f t="shared" si="20"/>
        <v>379</v>
      </c>
      <c r="H62" s="10">
        <f t="shared" si="20"/>
        <v>382</v>
      </c>
      <c r="I62" s="10">
        <f t="shared" si="20"/>
        <v>382</v>
      </c>
      <c r="J62" s="10">
        <f t="shared" si="20"/>
        <v>3</v>
      </c>
      <c r="K62" s="10">
        <f t="shared" si="20"/>
        <v>0</v>
      </c>
      <c r="L62" s="10">
        <f t="shared" si="20"/>
        <v>339</v>
      </c>
    </row>
    <row r="63" spans="1:13" ht="65.25" customHeight="1" x14ac:dyDescent="0.25">
      <c r="A63" s="16" t="s">
        <v>7</v>
      </c>
      <c r="B63" s="16"/>
      <c r="C63" s="16"/>
      <c r="D63" s="16"/>
      <c r="E63" s="16"/>
      <c r="F63" s="16"/>
      <c r="G63" s="16"/>
      <c r="H63" s="16"/>
      <c r="I63" s="16"/>
      <c r="J63" s="16"/>
      <c r="K63" s="16"/>
      <c r="L63" s="16"/>
      <c r="M63" s="16"/>
    </row>
    <row r="64" spans="1:13" ht="86.25" x14ac:dyDescent="0.25">
      <c r="A64" s="7" t="s">
        <v>356</v>
      </c>
      <c r="B64" s="2" t="s">
        <v>0</v>
      </c>
      <c r="C64" s="2" t="s">
        <v>287</v>
      </c>
      <c r="D64" s="2" t="s">
        <v>287</v>
      </c>
      <c r="E64" s="2" t="s">
        <v>287</v>
      </c>
      <c r="F64" s="2" t="s">
        <v>288</v>
      </c>
      <c r="G64" s="2" t="s">
        <v>492</v>
      </c>
      <c r="H64" s="2" t="s">
        <v>3</v>
      </c>
      <c r="I64" s="2" t="s">
        <v>4</v>
      </c>
      <c r="J64" s="2" t="s">
        <v>5</v>
      </c>
    </row>
    <row r="65" spans="1:13" x14ac:dyDescent="0.25">
      <c r="A65" s="1" t="s">
        <v>6</v>
      </c>
      <c r="B65" s="1" t="s">
        <v>7</v>
      </c>
      <c r="C65" s="1" t="s">
        <v>8</v>
      </c>
      <c r="D65" s="1" t="s">
        <v>9</v>
      </c>
      <c r="E65" s="1" t="s">
        <v>117</v>
      </c>
      <c r="F65" s="1" t="s">
        <v>8</v>
      </c>
      <c r="G65" s="1" t="s">
        <v>11</v>
      </c>
      <c r="H65" s="1" t="s">
        <v>13</v>
      </c>
      <c r="I65" s="1" t="s">
        <v>7</v>
      </c>
      <c r="J65" s="1" t="s">
        <v>7</v>
      </c>
    </row>
    <row r="66" spans="1:13" x14ac:dyDescent="0.25">
      <c r="A66" s="1" t="s">
        <v>16</v>
      </c>
      <c r="B66" s="10">
        <f>SUM(C66,F66,H66:J66)</f>
        <v>316</v>
      </c>
      <c r="C66" s="12">
        <f t="shared" ref="C66:C67" si="21">SUM(D66:E66)</f>
        <v>145</v>
      </c>
      <c r="D66" s="12">
        <v>139</v>
      </c>
      <c r="E66" s="12">
        <v>6</v>
      </c>
      <c r="F66" s="12">
        <f t="shared" ref="F66:F67" si="22">SUM(G66)</f>
        <v>160</v>
      </c>
      <c r="G66" s="12">
        <v>160</v>
      </c>
      <c r="H66" s="12">
        <v>0</v>
      </c>
      <c r="I66" s="12">
        <v>1</v>
      </c>
      <c r="J66" s="12">
        <v>10</v>
      </c>
    </row>
    <row r="67" spans="1:13" x14ac:dyDescent="0.25">
      <c r="A67" s="1" t="s">
        <v>17</v>
      </c>
      <c r="B67" s="10">
        <f t="shared" ref="B67" si="23">SUM(C67,F67,H67:J67)</f>
        <v>409</v>
      </c>
      <c r="C67" s="12">
        <f t="shared" si="21"/>
        <v>187</v>
      </c>
      <c r="D67" s="12">
        <v>180</v>
      </c>
      <c r="E67" s="12">
        <v>7</v>
      </c>
      <c r="F67" s="12">
        <f t="shared" si="22"/>
        <v>217</v>
      </c>
      <c r="G67" s="12">
        <v>217</v>
      </c>
      <c r="H67" s="12">
        <v>1</v>
      </c>
      <c r="I67" s="12">
        <v>1</v>
      </c>
      <c r="J67" s="12">
        <v>3</v>
      </c>
    </row>
    <row r="68" spans="1:13" x14ac:dyDescent="0.25">
      <c r="A68" s="1" t="s">
        <v>106</v>
      </c>
      <c r="B68" s="10">
        <f t="shared" ref="B68:J68" si="24">SUM(B66:B67)</f>
        <v>725</v>
      </c>
      <c r="C68" s="10">
        <f t="shared" si="24"/>
        <v>332</v>
      </c>
      <c r="D68" s="10">
        <f t="shared" si="24"/>
        <v>319</v>
      </c>
      <c r="E68" s="10">
        <f t="shared" si="24"/>
        <v>13</v>
      </c>
      <c r="F68" s="10">
        <f t="shared" si="24"/>
        <v>377</v>
      </c>
      <c r="G68" s="10">
        <f t="shared" si="24"/>
        <v>377</v>
      </c>
      <c r="H68" s="10">
        <f t="shared" si="24"/>
        <v>1</v>
      </c>
      <c r="I68" s="10">
        <f t="shared" si="24"/>
        <v>2</v>
      </c>
      <c r="J68" s="10">
        <f t="shared" si="24"/>
        <v>13</v>
      </c>
    </row>
    <row r="69" spans="1:13" x14ac:dyDescent="0.25">
      <c r="A69" s="16" t="s">
        <v>7</v>
      </c>
      <c r="B69" s="16"/>
      <c r="C69" s="16"/>
      <c r="D69" s="16"/>
      <c r="E69" s="16"/>
      <c r="F69" s="16"/>
      <c r="G69" s="16"/>
      <c r="H69" s="16"/>
      <c r="I69" s="16"/>
      <c r="J69" s="16"/>
      <c r="K69" s="16"/>
      <c r="L69" s="16"/>
      <c r="M69" s="16"/>
    </row>
    <row r="70" spans="1:13" ht="76.5" x14ac:dyDescent="0.25">
      <c r="A70" s="7" t="s">
        <v>357</v>
      </c>
      <c r="B70" s="2" t="s">
        <v>0</v>
      </c>
      <c r="C70" s="2" t="s">
        <v>289</v>
      </c>
      <c r="D70" s="2" t="s">
        <v>489</v>
      </c>
      <c r="E70" s="2" t="s">
        <v>3</v>
      </c>
      <c r="F70" s="2" t="s">
        <v>4</v>
      </c>
      <c r="G70" s="2" t="s">
        <v>5</v>
      </c>
    </row>
    <row r="71" spans="1:13" x14ac:dyDescent="0.25">
      <c r="A71" s="1" t="s">
        <v>6</v>
      </c>
      <c r="B71" s="1" t="s">
        <v>7</v>
      </c>
      <c r="C71" s="1" t="s">
        <v>8</v>
      </c>
      <c r="D71" s="1" t="s">
        <v>11</v>
      </c>
      <c r="E71" s="1" t="s">
        <v>13</v>
      </c>
      <c r="F71" s="1" t="s">
        <v>7</v>
      </c>
      <c r="G71" s="1" t="s">
        <v>7</v>
      </c>
    </row>
    <row r="72" spans="1:13" x14ac:dyDescent="0.25">
      <c r="A72" s="1" t="s">
        <v>63</v>
      </c>
      <c r="B72" s="10">
        <f>SUM(C72,E72:G72)</f>
        <v>80</v>
      </c>
      <c r="C72" s="12">
        <f>SUM(D72)</f>
        <v>63</v>
      </c>
      <c r="D72" s="12">
        <v>63</v>
      </c>
      <c r="E72" s="12">
        <v>0</v>
      </c>
      <c r="F72" s="12">
        <v>0</v>
      </c>
      <c r="G72" s="12">
        <v>17</v>
      </c>
    </row>
    <row r="73" spans="1:13" x14ac:dyDescent="0.25">
      <c r="A73" s="1" t="s">
        <v>106</v>
      </c>
      <c r="B73" s="10">
        <f t="shared" ref="B73" si="25">SUM(B72)</f>
        <v>80</v>
      </c>
      <c r="C73" s="10">
        <f t="shared" ref="C73" si="26">SUM(C72)</f>
        <v>63</v>
      </c>
      <c r="D73" s="10">
        <f t="shared" ref="D73" si="27">SUM(D72)</f>
        <v>63</v>
      </c>
      <c r="E73" s="10">
        <f t="shared" ref="E73" si="28">SUM(E72)</f>
        <v>0</v>
      </c>
      <c r="F73" s="10">
        <f t="shared" ref="F73" si="29">SUM(F72)</f>
        <v>0</v>
      </c>
      <c r="G73" s="10">
        <f t="shared" ref="G73" si="30">SUM(G72)</f>
        <v>17</v>
      </c>
    </row>
    <row r="74" spans="1:13" x14ac:dyDescent="0.25">
      <c r="A74" s="16" t="s">
        <v>7</v>
      </c>
      <c r="B74" s="16"/>
      <c r="C74" s="16"/>
      <c r="D74" s="16"/>
      <c r="E74" s="16"/>
      <c r="F74" s="16"/>
      <c r="G74" s="16"/>
      <c r="H74" s="16"/>
      <c r="I74" s="16"/>
      <c r="J74" s="16"/>
      <c r="K74" s="16"/>
      <c r="L74" s="16"/>
      <c r="M74" s="16"/>
    </row>
    <row r="75" spans="1:13" ht="89.25" x14ac:dyDescent="0.25">
      <c r="A75" s="7" t="s">
        <v>358</v>
      </c>
      <c r="B75" s="2" t="s">
        <v>0</v>
      </c>
      <c r="C75" s="2" t="s">
        <v>290</v>
      </c>
      <c r="D75" s="2" t="s">
        <v>483</v>
      </c>
      <c r="E75" s="2" t="s">
        <v>3</v>
      </c>
      <c r="F75" s="2" t="s">
        <v>4</v>
      </c>
      <c r="G75" s="2" t="s">
        <v>5</v>
      </c>
    </row>
    <row r="76" spans="1:13" x14ac:dyDescent="0.25">
      <c r="A76" s="1" t="s">
        <v>6</v>
      </c>
      <c r="B76" s="1" t="s">
        <v>7</v>
      </c>
      <c r="C76" s="1" t="s">
        <v>8</v>
      </c>
      <c r="D76" s="1" t="s">
        <v>291</v>
      </c>
      <c r="E76" s="1" t="s">
        <v>13</v>
      </c>
      <c r="F76" s="1" t="s">
        <v>7</v>
      </c>
      <c r="G76" s="1" t="s">
        <v>7</v>
      </c>
    </row>
    <row r="77" spans="1:13" x14ac:dyDescent="0.25">
      <c r="A77" s="1" t="s">
        <v>98</v>
      </c>
      <c r="B77" s="10">
        <f>SUM(C77,E77:G77)</f>
        <v>101</v>
      </c>
      <c r="C77" s="12">
        <f>SUM(D77)</f>
        <v>50</v>
      </c>
      <c r="D77" s="12">
        <v>50</v>
      </c>
      <c r="E77" s="12">
        <v>6</v>
      </c>
      <c r="F77" s="12">
        <v>0</v>
      </c>
      <c r="G77" s="12">
        <v>45</v>
      </c>
    </row>
    <row r="78" spans="1:13" x14ac:dyDescent="0.25">
      <c r="A78" s="1" t="s">
        <v>106</v>
      </c>
      <c r="B78" s="10">
        <f t="shared" ref="B78" si="31">SUM(B77)</f>
        <v>101</v>
      </c>
      <c r="C78" s="10">
        <f t="shared" ref="C78" si="32">SUM(C77)</f>
        <v>50</v>
      </c>
      <c r="D78" s="10">
        <f t="shared" ref="D78" si="33">SUM(D77)</f>
        <v>50</v>
      </c>
      <c r="E78" s="10">
        <f t="shared" ref="E78" si="34">SUM(E77)</f>
        <v>6</v>
      </c>
      <c r="F78" s="10">
        <f t="shared" ref="F78" si="35">SUM(F77)</f>
        <v>0</v>
      </c>
      <c r="G78" s="10">
        <f t="shared" ref="G78" si="36">SUM(G77)</f>
        <v>45</v>
      </c>
    </row>
    <row r="79" spans="1:13" x14ac:dyDescent="0.25">
      <c r="A79" s="16" t="s">
        <v>7</v>
      </c>
      <c r="B79" s="16"/>
      <c r="C79" s="16"/>
      <c r="D79" s="16"/>
      <c r="E79" s="16"/>
      <c r="F79" s="16"/>
      <c r="G79" s="16"/>
      <c r="H79" s="16"/>
      <c r="I79" s="16"/>
      <c r="J79" s="16"/>
      <c r="K79" s="16"/>
      <c r="L79" s="16"/>
      <c r="M79" s="16"/>
    </row>
    <row r="80" spans="1:13" ht="84" x14ac:dyDescent="0.25">
      <c r="A80" s="7" t="s">
        <v>361</v>
      </c>
      <c r="B80" s="2" t="s">
        <v>0</v>
      </c>
      <c r="C80" s="2" t="s">
        <v>292</v>
      </c>
      <c r="D80" s="2" t="s">
        <v>484</v>
      </c>
      <c r="E80" s="2" t="s">
        <v>293</v>
      </c>
      <c r="F80" s="2" t="s">
        <v>485</v>
      </c>
      <c r="G80" s="2" t="s">
        <v>3</v>
      </c>
      <c r="H80" s="2" t="s">
        <v>4</v>
      </c>
      <c r="I80" s="2" t="s">
        <v>5</v>
      </c>
    </row>
    <row r="81" spans="1:14" x14ac:dyDescent="0.25">
      <c r="A81" s="1" t="s">
        <v>163</v>
      </c>
      <c r="B81" s="1" t="s">
        <v>7</v>
      </c>
      <c r="C81" s="1" t="s">
        <v>8</v>
      </c>
      <c r="D81" s="1" t="s">
        <v>291</v>
      </c>
      <c r="E81" s="1" t="s">
        <v>8</v>
      </c>
      <c r="F81" s="1" t="s">
        <v>291</v>
      </c>
      <c r="G81" s="1" t="s">
        <v>13</v>
      </c>
      <c r="H81" s="1" t="s">
        <v>7</v>
      </c>
      <c r="I81" s="1" t="s">
        <v>7</v>
      </c>
    </row>
    <row r="82" spans="1:14" x14ac:dyDescent="0.25">
      <c r="A82" s="1" t="s">
        <v>98</v>
      </c>
      <c r="B82" s="10">
        <f>SUM(C82,E82,G82:I82)</f>
        <v>202</v>
      </c>
      <c r="C82" s="12">
        <f>SUM(D82)</f>
        <v>68</v>
      </c>
      <c r="D82" s="12">
        <v>68</v>
      </c>
      <c r="E82" s="12">
        <f>SUM(F82)</f>
        <v>61</v>
      </c>
      <c r="F82" s="12">
        <v>61</v>
      </c>
      <c r="G82" s="12">
        <v>5</v>
      </c>
      <c r="H82" s="12">
        <v>0</v>
      </c>
      <c r="I82" s="12">
        <v>68</v>
      </c>
      <c r="N82" s="15"/>
    </row>
    <row r="83" spans="1:14" x14ac:dyDescent="0.25">
      <c r="A83" s="1" t="s">
        <v>106</v>
      </c>
      <c r="B83" s="10">
        <f t="shared" ref="B83" si="37">SUM(B82)</f>
        <v>202</v>
      </c>
      <c r="C83" s="10">
        <f t="shared" ref="C83" si="38">SUM(C82)</f>
        <v>68</v>
      </c>
      <c r="D83" s="10">
        <f t="shared" ref="D83" si="39">SUM(D82)</f>
        <v>68</v>
      </c>
      <c r="E83" s="10">
        <f t="shared" ref="E83" si="40">SUM(E82)</f>
        <v>61</v>
      </c>
      <c r="F83" s="10">
        <f t="shared" ref="F83" si="41">SUM(F82)</f>
        <v>61</v>
      </c>
      <c r="G83" s="10">
        <f t="shared" ref="G83" si="42">SUM(G82)</f>
        <v>5</v>
      </c>
      <c r="H83" s="10">
        <f t="shared" ref="H83" si="43">SUM(H82)</f>
        <v>0</v>
      </c>
      <c r="I83" s="10">
        <f t="shared" ref="I83" si="44">SUM(I82)</f>
        <v>68</v>
      </c>
    </row>
    <row r="84" spans="1:14" x14ac:dyDescent="0.25">
      <c r="A84" s="16" t="s">
        <v>7</v>
      </c>
      <c r="B84" s="16"/>
      <c r="C84" s="16"/>
      <c r="D84" s="16"/>
      <c r="E84" s="16"/>
      <c r="F84" s="16"/>
      <c r="G84" s="16"/>
      <c r="H84" s="16"/>
      <c r="I84" s="16"/>
      <c r="J84" s="16"/>
      <c r="K84" s="16"/>
      <c r="L84" s="16"/>
      <c r="M84" s="16"/>
    </row>
    <row r="85" spans="1:14" ht="97.5" x14ac:dyDescent="0.25">
      <c r="A85" s="7" t="s">
        <v>359</v>
      </c>
      <c r="B85" s="2" t="s">
        <v>0</v>
      </c>
      <c r="C85" s="2" t="s">
        <v>294</v>
      </c>
      <c r="D85" s="2" t="s">
        <v>486</v>
      </c>
      <c r="E85" s="2" t="s">
        <v>3</v>
      </c>
      <c r="F85" s="2" t="s">
        <v>4</v>
      </c>
      <c r="G85" s="2" t="s">
        <v>5</v>
      </c>
    </row>
    <row r="86" spans="1:14" x14ac:dyDescent="0.25">
      <c r="A86" s="1" t="s">
        <v>6</v>
      </c>
      <c r="B86" s="1" t="s">
        <v>7</v>
      </c>
      <c r="C86" s="1" t="s">
        <v>8</v>
      </c>
      <c r="D86" s="1" t="s">
        <v>11</v>
      </c>
      <c r="E86" s="1" t="s">
        <v>13</v>
      </c>
      <c r="F86" s="1" t="s">
        <v>7</v>
      </c>
      <c r="G86" s="1" t="s">
        <v>7</v>
      </c>
    </row>
    <row r="87" spans="1:14" x14ac:dyDescent="0.25">
      <c r="A87" s="1" t="s">
        <v>58</v>
      </c>
      <c r="B87" s="10">
        <f>SUM(C87,E87:G87)</f>
        <v>440</v>
      </c>
      <c r="C87" s="12">
        <f>SUM(D87)</f>
        <v>309</v>
      </c>
      <c r="D87" s="12">
        <v>309</v>
      </c>
      <c r="E87" s="12">
        <v>3</v>
      </c>
      <c r="F87" s="12">
        <v>0</v>
      </c>
      <c r="G87" s="12">
        <v>128</v>
      </c>
    </row>
    <row r="88" spans="1:14" x14ac:dyDescent="0.25">
      <c r="A88" s="1" t="s">
        <v>106</v>
      </c>
      <c r="B88" s="10">
        <f t="shared" ref="B88" si="45">SUM(B87)</f>
        <v>440</v>
      </c>
      <c r="C88" s="10">
        <f t="shared" ref="C88" si="46">SUM(C87)</f>
        <v>309</v>
      </c>
      <c r="D88" s="10">
        <f t="shared" ref="D88" si="47">SUM(D87)</f>
        <v>309</v>
      </c>
      <c r="E88" s="10">
        <f t="shared" ref="E88" si="48">SUM(E87)</f>
        <v>3</v>
      </c>
      <c r="F88" s="10">
        <f t="shared" ref="F88" si="49">SUM(F87)</f>
        <v>0</v>
      </c>
      <c r="G88" s="10">
        <f t="shared" ref="G88" si="50">SUM(G87)</f>
        <v>128</v>
      </c>
    </row>
    <row r="89" spans="1:14" x14ac:dyDescent="0.25">
      <c r="A89" s="16" t="s">
        <v>7</v>
      </c>
      <c r="B89" s="16"/>
      <c r="C89" s="16"/>
      <c r="D89" s="16"/>
      <c r="E89" s="16"/>
      <c r="F89" s="16"/>
      <c r="G89" s="16"/>
      <c r="H89" s="16"/>
      <c r="I89" s="16"/>
      <c r="J89" s="16"/>
      <c r="K89" s="16"/>
      <c r="L89" s="16"/>
      <c r="M89" s="16"/>
    </row>
    <row r="90" spans="1:14" ht="96" x14ac:dyDescent="0.25">
      <c r="A90" s="7" t="s">
        <v>360</v>
      </c>
      <c r="B90" s="2" t="s">
        <v>0</v>
      </c>
      <c r="C90" s="2" t="s">
        <v>295</v>
      </c>
      <c r="D90" s="2" t="s">
        <v>295</v>
      </c>
      <c r="E90" s="2" t="s">
        <v>296</v>
      </c>
      <c r="F90" s="2" t="s">
        <v>487</v>
      </c>
      <c r="G90" s="2" t="s">
        <v>297</v>
      </c>
      <c r="H90" s="2" t="s">
        <v>488</v>
      </c>
      <c r="I90" s="2" t="s">
        <v>3</v>
      </c>
      <c r="J90" s="2" t="s">
        <v>4</v>
      </c>
      <c r="K90" s="2" t="s">
        <v>5</v>
      </c>
    </row>
    <row r="91" spans="1:14" x14ac:dyDescent="0.25">
      <c r="A91" s="1" t="s">
        <v>163</v>
      </c>
      <c r="B91" s="1" t="s">
        <v>7</v>
      </c>
      <c r="C91" s="1" t="s">
        <v>8</v>
      </c>
      <c r="D91" s="1" t="s">
        <v>9</v>
      </c>
      <c r="E91" s="1" t="s">
        <v>8</v>
      </c>
      <c r="F91" s="1" t="s">
        <v>11</v>
      </c>
      <c r="G91" s="1" t="s">
        <v>8</v>
      </c>
      <c r="H91" s="1" t="s">
        <v>11</v>
      </c>
      <c r="I91" s="1" t="s">
        <v>13</v>
      </c>
      <c r="J91" s="1" t="s">
        <v>7</v>
      </c>
      <c r="K91" s="1" t="s">
        <v>7</v>
      </c>
    </row>
    <row r="92" spans="1:14" x14ac:dyDescent="0.25">
      <c r="A92" s="1" t="s">
        <v>58</v>
      </c>
      <c r="B92" s="10">
        <f>SUM(C92,E92,G92,I92:K92)</f>
        <v>880</v>
      </c>
      <c r="C92" s="12">
        <f>SUM(D92)</f>
        <v>203</v>
      </c>
      <c r="D92" s="12">
        <v>203</v>
      </c>
      <c r="E92" s="12">
        <f>SUM(F92)</f>
        <v>244</v>
      </c>
      <c r="F92" s="12">
        <v>244</v>
      </c>
      <c r="G92" s="12">
        <f>SUM(H92)</f>
        <v>245</v>
      </c>
      <c r="H92" s="12">
        <v>245</v>
      </c>
      <c r="I92" s="12">
        <v>5</v>
      </c>
      <c r="J92" s="12">
        <v>0</v>
      </c>
      <c r="K92" s="12">
        <v>183</v>
      </c>
    </row>
    <row r="93" spans="1:14" x14ac:dyDescent="0.25">
      <c r="A93" s="1" t="s">
        <v>106</v>
      </c>
      <c r="B93" s="10">
        <f t="shared" ref="B93" si="51">SUM(B92)</f>
        <v>880</v>
      </c>
      <c r="C93" s="10">
        <f t="shared" ref="C93" si="52">SUM(C92)</f>
        <v>203</v>
      </c>
      <c r="D93" s="10">
        <f t="shared" ref="D93" si="53">SUM(D92)</f>
        <v>203</v>
      </c>
      <c r="E93" s="10">
        <f t="shared" ref="E93" si="54">SUM(E92)</f>
        <v>244</v>
      </c>
      <c r="F93" s="10">
        <f t="shared" ref="F93" si="55">SUM(F92)</f>
        <v>244</v>
      </c>
      <c r="G93" s="10">
        <f t="shared" ref="G93" si="56">SUM(G92)</f>
        <v>245</v>
      </c>
      <c r="H93" s="10">
        <f t="shared" ref="H93" si="57">SUM(H92)</f>
        <v>245</v>
      </c>
      <c r="I93" s="10">
        <f t="shared" ref="I93" si="58">SUM(I92)</f>
        <v>5</v>
      </c>
      <c r="J93" s="10">
        <f t="shared" ref="J93" si="59">SUM(J92)</f>
        <v>0</v>
      </c>
      <c r="K93" s="10">
        <f t="shared" ref="K93" si="60">SUM(K92)</f>
        <v>183</v>
      </c>
    </row>
  </sheetData>
  <mergeCells count="16">
    <mergeCell ref="A79:M79"/>
    <mergeCell ref="A84:M84"/>
    <mergeCell ref="A89:M89"/>
    <mergeCell ref="A49:M49"/>
    <mergeCell ref="A35:M35"/>
    <mergeCell ref="A41:M41"/>
    <mergeCell ref="A57:M57"/>
    <mergeCell ref="A63:M63"/>
    <mergeCell ref="A69:M69"/>
    <mergeCell ref="A74:M74"/>
    <mergeCell ref="A30:M30"/>
    <mergeCell ref="A5:M5"/>
    <mergeCell ref="A10:M10"/>
    <mergeCell ref="A15:M15"/>
    <mergeCell ref="A20:M20"/>
    <mergeCell ref="A25:M25"/>
  </mergeCells>
  <pageMargins left="0.25" right="0.25" top="0.5" bottom="0.25" header="0.25" footer="0.3"/>
  <pageSetup paperSize="5" scale="86" fitToHeight="0" orientation="portrait" r:id="rId1"/>
  <headerFooter>
    <oddHeader>&amp;L2025 General Election&amp;CNovember 4, 2025&amp;R&amp;P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05DF-A79B-427F-B2A4-EFF786A159D6}">
  <sheetPr>
    <pageSetUpPr fitToPage="1"/>
  </sheetPr>
  <dimension ref="A1:O95"/>
  <sheetViews>
    <sheetView view="pageLayout" zoomScaleNormal="100" workbookViewId="0"/>
  </sheetViews>
  <sheetFormatPr defaultColWidth="8.5" defaultRowHeight="15.75" x14ac:dyDescent="0.25"/>
  <cols>
    <col min="1" max="1" width="20.75" style="3" bestFit="1" customWidth="1"/>
    <col min="2" max="14" width="6.375" style="3" customWidth="1"/>
    <col min="15" max="16384" width="8.5" style="3"/>
  </cols>
  <sheetData>
    <row r="1" spans="1:14" ht="99.75" x14ac:dyDescent="0.25">
      <c r="A1" s="7" t="s">
        <v>346</v>
      </c>
      <c r="B1" s="2" t="s">
        <v>0</v>
      </c>
      <c r="C1" s="2" t="s">
        <v>298</v>
      </c>
      <c r="D1" s="2" t="s">
        <v>298</v>
      </c>
      <c r="E1" s="2" t="s">
        <v>298</v>
      </c>
      <c r="F1" s="2" t="s">
        <v>298</v>
      </c>
      <c r="G1" s="2" t="s">
        <v>298</v>
      </c>
      <c r="H1" s="2" t="s">
        <v>299</v>
      </c>
      <c r="I1" s="2" t="s">
        <v>299</v>
      </c>
      <c r="J1" s="2" t="s">
        <v>299</v>
      </c>
      <c r="K1" s="2" t="s">
        <v>299</v>
      </c>
      <c r="L1" s="2" t="s">
        <v>3</v>
      </c>
      <c r="M1" s="2" t="s">
        <v>4</v>
      </c>
      <c r="N1" s="2" t="s">
        <v>5</v>
      </c>
    </row>
    <row r="2" spans="1:14" x14ac:dyDescent="0.25">
      <c r="A2" s="1" t="s">
        <v>163</v>
      </c>
      <c r="B2" s="1" t="s">
        <v>7</v>
      </c>
      <c r="C2" s="1" t="s">
        <v>8</v>
      </c>
      <c r="D2" s="1" t="s">
        <v>9</v>
      </c>
      <c r="E2" s="1" t="s">
        <v>11</v>
      </c>
      <c r="F2" s="1" t="s">
        <v>12</v>
      </c>
      <c r="G2" s="1" t="s">
        <v>10</v>
      </c>
      <c r="H2" s="1" t="s">
        <v>8</v>
      </c>
      <c r="I2" s="1" t="s">
        <v>9</v>
      </c>
      <c r="J2" s="1" t="s">
        <v>11</v>
      </c>
      <c r="K2" s="1" t="s">
        <v>12</v>
      </c>
      <c r="L2" s="1" t="s">
        <v>13</v>
      </c>
      <c r="M2" s="1" t="s">
        <v>7</v>
      </c>
      <c r="N2" s="1" t="s">
        <v>7</v>
      </c>
    </row>
    <row r="3" spans="1:14" x14ac:dyDescent="0.25">
      <c r="A3" s="1" t="s">
        <v>14</v>
      </c>
      <c r="B3" s="10">
        <f>SUM(C3,H3,L3:N3)</f>
        <v>402</v>
      </c>
      <c r="C3" s="12">
        <f>SUM(D3:G3)</f>
        <v>170</v>
      </c>
      <c r="D3" s="12">
        <v>48</v>
      </c>
      <c r="E3" s="12">
        <v>87</v>
      </c>
      <c r="F3" s="12">
        <v>25</v>
      </c>
      <c r="G3" s="12">
        <v>10</v>
      </c>
      <c r="H3" s="12">
        <f>SUM(I3:K3)</f>
        <v>153</v>
      </c>
      <c r="I3" s="12">
        <v>46</v>
      </c>
      <c r="J3" s="12">
        <v>81</v>
      </c>
      <c r="K3" s="12">
        <v>26</v>
      </c>
      <c r="L3" s="12">
        <v>0</v>
      </c>
      <c r="M3" s="12">
        <v>0</v>
      </c>
      <c r="N3" s="12">
        <v>79</v>
      </c>
    </row>
    <row r="4" spans="1:14" x14ac:dyDescent="0.25">
      <c r="A4" s="1" t="s">
        <v>15</v>
      </c>
      <c r="B4" s="10">
        <f t="shared" ref="B4:B67" si="0">SUM(C4,H4,L4:N4)</f>
        <v>818</v>
      </c>
      <c r="C4" s="12">
        <f t="shared" ref="C4:C67" si="1">SUM(D4:G4)</f>
        <v>379</v>
      </c>
      <c r="D4" s="12">
        <v>138</v>
      </c>
      <c r="E4" s="12">
        <v>193</v>
      </c>
      <c r="F4" s="12">
        <v>40</v>
      </c>
      <c r="G4" s="12">
        <v>8</v>
      </c>
      <c r="H4" s="12">
        <f t="shared" ref="H4:H67" si="2">SUM(I4:K4)</f>
        <v>357</v>
      </c>
      <c r="I4" s="12">
        <v>134</v>
      </c>
      <c r="J4" s="12">
        <v>182</v>
      </c>
      <c r="K4" s="12">
        <v>41</v>
      </c>
      <c r="L4" s="12">
        <v>4</v>
      </c>
      <c r="M4" s="12">
        <v>0</v>
      </c>
      <c r="N4" s="12">
        <v>78</v>
      </c>
    </row>
    <row r="5" spans="1:14" x14ac:dyDescent="0.25">
      <c r="A5" s="1" t="s">
        <v>16</v>
      </c>
      <c r="B5" s="10">
        <f t="shared" si="0"/>
        <v>632</v>
      </c>
      <c r="C5" s="12">
        <f t="shared" si="1"/>
        <v>285</v>
      </c>
      <c r="D5" s="12">
        <v>120</v>
      </c>
      <c r="E5" s="12">
        <v>135</v>
      </c>
      <c r="F5" s="12">
        <v>19</v>
      </c>
      <c r="G5" s="12">
        <v>11</v>
      </c>
      <c r="H5" s="12">
        <f t="shared" si="2"/>
        <v>257</v>
      </c>
      <c r="I5" s="12">
        <v>116</v>
      </c>
      <c r="J5" s="12">
        <v>121</v>
      </c>
      <c r="K5" s="12">
        <v>20</v>
      </c>
      <c r="L5" s="12">
        <v>0</v>
      </c>
      <c r="M5" s="12">
        <v>0</v>
      </c>
      <c r="N5" s="12">
        <v>90</v>
      </c>
    </row>
    <row r="6" spans="1:14" x14ac:dyDescent="0.25">
      <c r="A6" s="1" t="s">
        <v>17</v>
      </c>
      <c r="B6" s="10">
        <f t="shared" si="0"/>
        <v>818</v>
      </c>
      <c r="C6" s="12">
        <f t="shared" si="1"/>
        <v>374</v>
      </c>
      <c r="D6" s="12">
        <v>162</v>
      </c>
      <c r="E6" s="12">
        <v>191</v>
      </c>
      <c r="F6" s="12">
        <v>15</v>
      </c>
      <c r="G6" s="12">
        <v>6</v>
      </c>
      <c r="H6" s="12">
        <f t="shared" si="2"/>
        <v>343</v>
      </c>
      <c r="I6" s="12">
        <v>152</v>
      </c>
      <c r="J6" s="12">
        <v>175</v>
      </c>
      <c r="K6" s="12">
        <v>16</v>
      </c>
      <c r="L6" s="12">
        <v>0</v>
      </c>
      <c r="M6" s="12">
        <v>0</v>
      </c>
      <c r="N6" s="12">
        <v>101</v>
      </c>
    </row>
    <row r="7" spans="1:14" x14ac:dyDescent="0.25">
      <c r="A7" s="1" t="s">
        <v>18</v>
      </c>
      <c r="B7" s="10">
        <f t="shared" si="0"/>
        <v>956</v>
      </c>
      <c r="C7" s="12">
        <f t="shared" si="1"/>
        <v>434</v>
      </c>
      <c r="D7" s="12">
        <v>117</v>
      </c>
      <c r="E7" s="12">
        <v>258</v>
      </c>
      <c r="F7" s="12">
        <v>51</v>
      </c>
      <c r="G7" s="12">
        <v>8</v>
      </c>
      <c r="H7" s="12">
        <f t="shared" si="2"/>
        <v>386</v>
      </c>
      <c r="I7" s="12">
        <v>105</v>
      </c>
      <c r="J7" s="12">
        <v>233</v>
      </c>
      <c r="K7" s="12">
        <v>48</v>
      </c>
      <c r="L7" s="12">
        <v>2</v>
      </c>
      <c r="M7" s="12">
        <v>0</v>
      </c>
      <c r="N7" s="12">
        <v>134</v>
      </c>
    </row>
    <row r="8" spans="1:14" x14ac:dyDescent="0.25">
      <c r="A8" s="1" t="s">
        <v>19</v>
      </c>
      <c r="B8" s="10">
        <f t="shared" si="0"/>
        <v>918</v>
      </c>
      <c r="C8" s="12">
        <f t="shared" si="1"/>
        <v>391</v>
      </c>
      <c r="D8" s="12">
        <v>82</v>
      </c>
      <c r="E8" s="12">
        <v>239</v>
      </c>
      <c r="F8" s="12">
        <v>60</v>
      </c>
      <c r="G8" s="12">
        <v>10</v>
      </c>
      <c r="H8" s="12">
        <f t="shared" si="2"/>
        <v>355</v>
      </c>
      <c r="I8" s="12">
        <v>67</v>
      </c>
      <c r="J8" s="12">
        <v>221</v>
      </c>
      <c r="K8" s="12">
        <v>67</v>
      </c>
      <c r="L8" s="12">
        <v>0</v>
      </c>
      <c r="M8" s="12">
        <v>0</v>
      </c>
      <c r="N8" s="12">
        <v>172</v>
      </c>
    </row>
    <row r="9" spans="1:14" x14ac:dyDescent="0.25">
      <c r="A9" s="1" t="s">
        <v>20</v>
      </c>
      <c r="B9" s="10">
        <f t="shared" si="0"/>
        <v>906</v>
      </c>
      <c r="C9" s="12">
        <f t="shared" si="1"/>
        <v>376</v>
      </c>
      <c r="D9" s="12">
        <v>71</v>
      </c>
      <c r="E9" s="12">
        <v>236</v>
      </c>
      <c r="F9" s="12">
        <v>58</v>
      </c>
      <c r="G9" s="12">
        <v>11</v>
      </c>
      <c r="H9" s="12">
        <f t="shared" si="2"/>
        <v>333</v>
      </c>
      <c r="I9" s="12">
        <v>67</v>
      </c>
      <c r="J9" s="12">
        <v>211</v>
      </c>
      <c r="K9" s="12">
        <v>55</v>
      </c>
      <c r="L9" s="12">
        <v>1</v>
      </c>
      <c r="M9" s="12">
        <v>0</v>
      </c>
      <c r="N9" s="12">
        <v>196</v>
      </c>
    </row>
    <row r="10" spans="1:14" x14ac:dyDescent="0.25">
      <c r="A10" s="1" t="s">
        <v>21</v>
      </c>
      <c r="B10" s="10">
        <f t="shared" si="0"/>
        <v>500</v>
      </c>
      <c r="C10" s="12">
        <f t="shared" si="1"/>
        <v>220</v>
      </c>
      <c r="D10" s="12">
        <v>39</v>
      </c>
      <c r="E10" s="12">
        <v>151</v>
      </c>
      <c r="F10" s="12">
        <v>25</v>
      </c>
      <c r="G10" s="12">
        <v>5</v>
      </c>
      <c r="H10" s="12">
        <f t="shared" si="2"/>
        <v>211</v>
      </c>
      <c r="I10" s="12">
        <v>39</v>
      </c>
      <c r="J10" s="12">
        <v>148</v>
      </c>
      <c r="K10" s="12">
        <v>24</v>
      </c>
      <c r="L10" s="12">
        <v>3</v>
      </c>
      <c r="M10" s="12">
        <v>0</v>
      </c>
      <c r="N10" s="12">
        <v>66</v>
      </c>
    </row>
    <row r="11" spans="1:14" x14ac:dyDescent="0.25">
      <c r="A11" s="1" t="s">
        <v>22</v>
      </c>
      <c r="B11" s="10">
        <f t="shared" si="0"/>
        <v>524</v>
      </c>
      <c r="C11" s="12">
        <f t="shared" si="1"/>
        <v>237</v>
      </c>
      <c r="D11" s="12">
        <v>110</v>
      </c>
      <c r="E11" s="12">
        <v>102</v>
      </c>
      <c r="F11" s="12">
        <v>17</v>
      </c>
      <c r="G11" s="12">
        <v>8</v>
      </c>
      <c r="H11" s="12">
        <f t="shared" si="2"/>
        <v>208</v>
      </c>
      <c r="I11" s="12">
        <v>100</v>
      </c>
      <c r="J11" s="12">
        <v>92</v>
      </c>
      <c r="K11" s="12">
        <v>16</v>
      </c>
      <c r="L11" s="12">
        <v>2</v>
      </c>
      <c r="M11" s="12">
        <v>0</v>
      </c>
      <c r="N11" s="12">
        <v>77</v>
      </c>
    </row>
    <row r="12" spans="1:14" x14ac:dyDescent="0.25">
      <c r="A12" s="1" t="s">
        <v>23</v>
      </c>
      <c r="B12" s="10">
        <f t="shared" si="0"/>
        <v>672</v>
      </c>
      <c r="C12" s="12">
        <f t="shared" si="1"/>
        <v>295</v>
      </c>
      <c r="D12" s="12">
        <v>144</v>
      </c>
      <c r="E12" s="12">
        <v>120</v>
      </c>
      <c r="F12" s="12">
        <v>23</v>
      </c>
      <c r="G12" s="12">
        <v>8</v>
      </c>
      <c r="H12" s="12">
        <f t="shared" si="2"/>
        <v>270</v>
      </c>
      <c r="I12" s="12">
        <v>134</v>
      </c>
      <c r="J12" s="12">
        <v>112</v>
      </c>
      <c r="K12" s="12">
        <v>24</v>
      </c>
      <c r="L12" s="12">
        <v>2</v>
      </c>
      <c r="M12" s="12">
        <v>2</v>
      </c>
      <c r="N12" s="12">
        <v>103</v>
      </c>
    </row>
    <row r="13" spans="1:14" x14ac:dyDescent="0.25">
      <c r="A13" s="1" t="s">
        <v>24</v>
      </c>
      <c r="B13" s="10">
        <f t="shared" si="0"/>
        <v>214</v>
      </c>
      <c r="C13" s="12">
        <f t="shared" si="1"/>
        <v>93</v>
      </c>
      <c r="D13" s="12">
        <v>28</v>
      </c>
      <c r="E13" s="12">
        <v>51</v>
      </c>
      <c r="F13" s="12">
        <v>12</v>
      </c>
      <c r="G13" s="12">
        <v>2</v>
      </c>
      <c r="H13" s="12">
        <f t="shared" si="2"/>
        <v>86</v>
      </c>
      <c r="I13" s="12">
        <v>31</v>
      </c>
      <c r="J13" s="12">
        <v>47</v>
      </c>
      <c r="K13" s="12">
        <v>8</v>
      </c>
      <c r="L13" s="12">
        <v>0</v>
      </c>
      <c r="M13" s="12">
        <v>0</v>
      </c>
      <c r="N13" s="12">
        <v>35</v>
      </c>
    </row>
    <row r="14" spans="1:14" x14ac:dyDescent="0.25">
      <c r="A14" s="1" t="s">
        <v>25</v>
      </c>
      <c r="B14" s="10">
        <f t="shared" si="0"/>
        <v>102</v>
      </c>
      <c r="C14" s="12">
        <f t="shared" si="1"/>
        <v>47</v>
      </c>
      <c r="D14" s="12">
        <v>23</v>
      </c>
      <c r="E14" s="12">
        <v>20</v>
      </c>
      <c r="F14" s="12">
        <v>4</v>
      </c>
      <c r="G14" s="12">
        <v>0</v>
      </c>
      <c r="H14" s="12">
        <f t="shared" si="2"/>
        <v>42</v>
      </c>
      <c r="I14" s="12">
        <v>20</v>
      </c>
      <c r="J14" s="12">
        <v>19</v>
      </c>
      <c r="K14" s="12">
        <v>3</v>
      </c>
      <c r="L14" s="12">
        <v>0</v>
      </c>
      <c r="M14" s="12">
        <v>0</v>
      </c>
      <c r="N14" s="12">
        <v>13</v>
      </c>
    </row>
    <row r="15" spans="1:14" x14ac:dyDescent="0.25">
      <c r="A15" s="1" t="s">
        <v>26</v>
      </c>
      <c r="B15" s="10">
        <f t="shared" si="0"/>
        <v>288</v>
      </c>
      <c r="C15" s="12">
        <f t="shared" si="1"/>
        <v>118</v>
      </c>
      <c r="D15" s="12">
        <v>32</v>
      </c>
      <c r="E15" s="12">
        <v>73</v>
      </c>
      <c r="F15" s="12">
        <v>11</v>
      </c>
      <c r="G15" s="12">
        <v>2</v>
      </c>
      <c r="H15" s="12">
        <f t="shared" si="2"/>
        <v>102</v>
      </c>
      <c r="I15" s="12">
        <v>29</v>
      </c>
      <c r="J15" s="12">
        <v>62</v>
      </c>
      <c r="K15" s="12">
        <v>11</v>
      </c>
      <c r="L15" s="12">
        <v>2</v>
      </c>
      <c r="M15" s="12">
        <v>0</v>
      </c>
      <c r="N15" s="12">
        <v>66</v>
      </c>
    </row>
    <row r="16" spans="1:14" x14ac:dyDescent="0.25">
      <c r="A16" s="1" t="s">
        <v>27</v>
      </c>
      <c r="B16" s="10">
        <f t="shared" si="0"/>
        <v>422</v>
      </c>
      <c r="C16" s="12">
        <f t="shared" si="1"/>
        <v>194</v>
      </c>
      <c r="D16" s="12">
        <v>37</v>
      </c>
      <c r="E16" s="12">
        <v>137</v>
      </c>
      <c r="F16" s="12">
        <v>18</v>
      </c>
      <c r="G16" s="12">
        <v>2</v>
      </c>
      <c r="H16" s="12">
        <f t="shared" si="2"/>
        <v>182</v>
      </c>
      <c r="I16" s="12">
        <v>35</v>
      </c>
      <c r="J16" s="12">
        <v>130</v>
      </c>
      <c r="K16" s="12">
        <v>17</v>
      </c>
      <c r="L16" s="12">
        <v>0</v>
      </c>
      <c r="M16" s="12">
        <v>0</v>
      </c>
      <c r="N16" s="12">
        <v>46</v>
      </c>
    </row>
    <row r="17" spans="1:14" x14ac:dyDescent="0.25">
      <c r="A17" s="1" t="s">
        <v>28</v>
      </c>
      <c r="B17" s="10">
        <f t="shared" si="0"/>
        <v>208</v>
      </c>
      <c r="C17" s="12">
        <f t="shared" si="1"/>
        <v>93</v>
      </c>
      <c r="D17" s="12">
        <v>37</v>
      </c>
      <c r="E17" s="12">
        <v>49</v>
      </c>
      <c r="F17" s="12">
        <v>5</v>
      </c>
      <c r="G17" s="12">
        <v>2</v>
      </c>
      <c r="H17" s="12">
        <f t="shared" si="2"/>
        <v>76</v>
      </c>
      <c r="I17" s="12">
        <v>30</v>
      </c>
      <c r="J17" s="12">
        <v>42</v>
      </c>
      <c r="K17" s="12">
        <v>4</v>
      </c>
      <c r="L17" s="12">
        <v>0</v>
      </c>
      <c r="M17" s="12">
        <v>0</v>
      </c>
      <c r="N17" s="12">
        <v>39</v>
      </c>
    </row>
    <row r="18" spans="1:14" x14ac:dyDescent="0.25">
      <c r="A18" s="1" t="s">
        <v>29</v>
      </c>
      <c r="B18" s="10">
        <f t="shared" si="0"/>
        <v>248</v>
      </c>
      <c r="C18" s="12">
        <f t="shared" si="1"/>
        <v>102</v>
      </c>
      <c r="D18" s="12">
        <v>55</v>
      </c>
      <c r="E18" s="12">
        <v>41</v>
      </c>
      <c r="F18" s="12">
        <v>3</v>
      </c>
      <c r="G18" s="12">
        <v>3</v>
      </c>
      <c r="H18" s="12">
        <f t="shared" si="2"/>
        <v>98</v>
      </c>
      <c r="I18" s="12">
        <v>55</v>
      </c>
      <c r="J18" s="12">
        <v>41</v>
      </c>
      <c r="K18" s="12">
        <v>2</v>
      </c>
      <c r="L18" s="12">
        <v>0</v>
      </c>
      <c r="M18" s="12">
        <v>0</v>
      </c>
      <c r="N18" s="12">
        <v>48</v>
      </c>
    </row>
    <row r="19" spans="1:14" x14ac:dyDescent="0.25">
      <c r="A19" s="1" t="s">
        <v>30</v>
      </c>
      <c r="B19" s="10">
        <f t="shared" si="0"/>
        <v>102</v>
      </c>
      <c r="C19" s="12">
        <f t="shared" si="1"/>
        <v>41</v>
      </c>
      <c r="D19" s="12">
        <v>20</v>
      </c>
      <c r="E19" s="12">
        <v>13</v>
      </c>
      <c r="F19" s="12">
        <v>3</v>
      </c>
      <c r="G19" s="12">
        <v>5</v>
      </c>
      <c r="H19" s="12">
        <f t="shared" si="2"/>
        <v>37</v>
      </c>
      <c r="I19" s="12">
        <v>19</v>
      </c>
      <c r="J19" s="12">
        <v>11</v>
      </c>
      <c r="K19" s="12">
        <v>7</v>
      </c>
      <c r="L19" s="12">
        <v>0</v>
      </c>
      <c r="M19" s="12">
        <v>0</v>
      </c>
      <c r="N19" s="12">
        <v>24</v>
      </c>
    </row>
    <row r="20" spans="1:14" x14ac:dyDescent="0.25">
      <c r="A20" s="1" t="s">
        <v>31</v>
      </c>
      <c r="B20" s="10">
        <f t="shared" si="0"/>
        <v>778</v>
      </c>
      <c r="C20" s="12">
        <f t="shared" si="1"/>
        <v>326</v>
      </c>
      <c r="D20" s="12">
        <v>181</v>
      </c>
      <c r="E20" s="12">
        <v>98</v>
      </c>
      <c r="F20" s="12">
        <v>24</v>
      </c>
      <c r="G20" s="12">
        <v>23</v>
      </c>
      <c r="H20" s="12">
        <f t="shared" si="2"/>
        <v>285</v>
      </c>
      <c r="I20" s="12">
        <v>164</v>
      </c>
      <c r="J20" s="12">
        <v>99</v>
      </c>
      <c r="K20" s="12">
        <v>22</v>
      </c>
      <c r="L20" s="12">
        <v>0</v>
      </c>
      <c r="M20" s="12">
        <v>0</v>
      </c>
      <c r="N20" s="12">
        <v>167</v>
      </c>
    </row>
    <row r="21" spans="1:14" x14ac:dyDescent="0.25">
      <c r="A21" s="1" t="s">
        <v>32</v>
      </c>
      <c r="B21" s="10">
        <f t="shared" si="0"/>
        <v>354</v>
      </c>
      <c r="C21" s="12">
        <f t="shared" si="1"/>
        <v>141</v>
      </c>
      <c r="D21" s="12">
        <v>74</v>
      </c>
      <c r="E21" s="12">
        <v>55</v>
      </c>
      <c r="F21" s="12">
        <v>6</v>
      </c>
      <c r="G21" s="12">
        <v>6</v>
      </c>
      <c r="H21" s="12">
        <f t="shared" si="2"/>
        <v>113</v>
      </c>
      <c r="I21" s="12">
        <v>65</v>
      </c>
      <c r="J21" s="12">
        <v>40</v>
      </c>
      <c r="K21" s="12">
        <v>8</v>
      </c>
      <c r="L21" s="12">
        <v>2</v>
      </c>
      <c r="M21" s="12">
        <v>0</v>
      </c>
      <c r="N21" s="12">
        <v>98</v>
      </c>
    </row>
    <row r="22" spans="1:14" x14ac:dyDescent="0.25">
      <c r="A22" s="1" t="s">
        <v>33</v>
      </c>
      <c r="B22" s="10">
        <f t="shared" si="0"/>
        <v>802</v>
      </c>
      <c r="C22" s="12">
        <f t="shared" si="1"/>
        <v>344</v>
      </c>
      <c r="D22" s="12">
        <v>201</v>
      </c>
      <c r="E22" s="12">
        <v>117</v>
      </c>
      <c r="F22" s="12">
        <v>15</v>
      </c>
      <c r="G22" s="12">
        <v>11</v>
      </c>
      <c r="H22" s="12">
        <f t="shared" si="2"/>
        <v>312</v>
      </c>
      <c r="I22" s="12">
        <v>195</v>
      </c>
      <c r="J22" s="12">
        <v>100</v>
      </c>
      <c r="K22" s="12">
        <v>17</v>
      </c>
      <c r="L22" s="12">
        <v>1</v>
      </c>
      <c r="M22" s="12">
        <v>0</v>
      </c>
      <c r="N22" s="12">
        <v>145</v>
      </c>
    </row>
    <row r="23" spans="1:14" x14ac:dyDescent="0.25">
      <c r="A23" s="1" t="s">
        <v>34</v>
      </c>
      <c r="B23" s="10">
        <f t="shared" si="0"/>
        <v>344</v>
      </c>
      <c r="C23" s="12">
        <f t="shared" si="1"/>
        <v>147</v>
      </c>
      <c r="D23" s="12">
        <v>66</v>
      </c>
      <c r="E23" s="12">
        <v>62</v>
      </c>
      <c r="F23" s="12">
        <v>13</v>
      </c>
      <c r="G23" s="12">
        <v>6</v>
      </c>
      <c r="H23" s="12">
        <f t="shared" si="2"/>
        <v>132</v>
      </c>
      <c r="I23" s="12">
        <v>61</v>
      </c>
      <c r="J23" s="12">
        <v>56</v>
      </c>
      <c r="K23" s="12">
        <v>15</v>
      </c>
      <c r="L23" s="12">
        <v>1</v>
      </c>
      <c r="M23" s="12">
        <v>0</v>
      </c>
      <c r="N23" s="12">
        <v>64</v>
      </c>
    </row>
    <row r="24" spans="1:14" x14ac:dyDescent="0.25">
      <c r="A24" s="1" t="s">
        <v>35</v>
      </c>
      <c r="B24" s="10">
        <f t="shared" si="0"/>
        <v>28</v>
      </c>
      <c r="C24" s="12">
        <f t="shared" si="1"/>
        <v>13</v>
      </c>
      <c r="D24" s="12">
        <v>8</v>
      </c>
      <c r="E24" s="12">
        <v>5</v>
      </c>
      <c r="F24" s="12">
        <v>0</v>
      </c>
      <c r="G24" s="12">
        <v>0</v>
      </c>
      <c r="H24" s="12">
        <f t="shared" si="2"/>
        <v>11</v>
      </c>
      <c r="I24" s="12">
        <v>6</v>
      </c>
      <c r="J24" s="12">
        <v>5</v>
      </c>
      <c r="K24" s="12">
        <v>0</v>
      </c>
      <c r="L24" s="12">
        <v>0</v>
      </c>
      <c r="M24" s="12">
        <v>0</v>
      </c>
      <c r="N24" s="12">
        <v>4</v>
      </c>
    </row>
    <row r="25" spans="1:14" x14ac:dyDescent="0.25">
      <c r="A25" s="1" t="s">
        <v>36</v>
      </c>
      <c r="B25" s="10">
        <f t="shared" si="0"/>
        <v>104</v>
      </c>
      <c r="C25" s="12">
        <f t="shared" si="1"/>
        <v>43</v>
      </c>
      <c r="D25" s="12">
        <v>19</v>
      </c>
      <c r="E25" s="12">
        <v>17</v>
      </c>
      <c r="F25" s="12">
        <v>3</v>
      </c>
      <c r="G25" s="12">
        <v>4</v>
      </c>
      <c r="H25" s="12">
        <f t="shared" si="2"/>
        <v>40</v>
      </c>
      <c r="I25" s="12">
        <v>21</v>
      </c>
      <c r="J25" s="12">
        <v>15</v>
      </c>
      <c r="K25" s="12">
        <v>4</v>
      </c>
      <c r="L25" s="12">
        <v>0</v>
      </c>
      <c r="M25" s="12">
        <v>0</v>
      </c>
      <c r="N25" s="12">
        <v>21</v>
      </c>
    </row>
    <row r="26" spans="1:14" x14ac:dyDescent="0.25">
      <c r="A26" s="1" t="s">
        <v>37</v>
      </c>
      <c r="B26" s="10">
        <f t="shared" si="0"/>
        <v>478</v>
      </c>
      <c r="C26" s="12">
        <f t="shared" si="1"/>
        <v>197</v>
      </c>
      <c r="D26" s="12">
        <v>107</v>
      </c>
      <c r="E26" s="12">
        <v>71</v>
      </c>
      <c r="F26" s="12">
        <v>9</v>
      </c>
      <c r="G26" s="12">
        <v>10</v>
      </c>
      <c r="H26" s="12">
        <f t="shared" si="2"/>
        <v>183</v>
      </c>
      <c r="I26" s="12">
        <v>105</v>
      </c>
      <c r="J26" s="12">
        <v>68</v>
      </c>
      <c r="K26" s="12">
        <v>10</v>
      </c>
      <c r="L26" s="12">
        <v>0</v>
      </c>
      <c r="M26" s="12">
        <v>0</v>
      </c>
      <c r="N26" s="12">
        <v>98</v>
      </c>
    </row>
    <row r="27" spans="1:14" x14ac:dyDescent="0.25">
      <c r="A27" s="1" t="s">
        <v>38</v>
      </c>
      <c r="B27" s="10">
        <f t="shared" si="0"/>
        <v>124</v>
      </c>
      <c r="C27" s="12">
        <f t="shared" si="1"/>
        <v>52</v>
      </c>
      <c r="D27" s="12">
        <v>25</v>
      </c>
      <c r="E27" s="12">
        <v>19</v>
      </c>
      <c r="F27" s="12">
        <v>7</v>
      </c>
      <c r="G27" s="12">
        <v>1</v>
      </c>
      <c r="H27" s="12">
        <f t="shared" si="2"/>
        <v>46</v>
      </c>
      <c r="I27" s="12">
        <v>24</v>
      </c>
      <c r="J27" s="12">
        <v>17</v>
      </c>
      <c r="K27" s="12">
        <v>5</v>
      </c>
      <c r="L27" s="12">
        <v>3</v>
      </c>
      <c r="M27" s="12">
        <v>0</v>
      </c>
      <c r="N27" s="12">
        <v>23</v>
      </c>
    </row>
    <row r="28" spans="1:14" x14ac:dyDescent="0.25">
      <c r="A28" s="1" t="s">
        <v>39</v>
      </c>
      <c r="B28" s="10">
        <f t="shared" si="0"/>
        <v>156</v>
      </c>
      <c r="C28" s="12">
        <f t="shared" si="1"/>
        <v>70</v>
      </c>
      <c r="D28" s="12">
        <v>39</v>
      </c>
      <c r="E28" s="12">
        <v>22</v>
      </c>
      <c r="F28" s="12">
        <v>3</v>
      </c>
      <c r="G28" s="12">
        <v>6</v>
      </c>
      <c r="H28" s="12">
        <f t="shared" si="2"/>
        <v>62</v>
      </c>
      <c r="I28" s="12">
        <v>38</v>
      </c>
      <c r="J28" s="12">
        <v>19</v>
      </c>
      <c r="K28" s="12">
        <v>5</v>
      </c>
      <c r="L28" s="12">
        <v>0</v>
      </c>
      <c r="M28" s="12">
        <v>0</v>
      </c>
      <c r="N28" s="12">
        <v>24</v>
      </c>
    </row>
    <row r="29" spans="1:14" x14ac:dyDescent="0.25">
      <c r="A29" s="1" t="s">
        <v>40</v>
      </c>
      <c r="B29" s="10">
        <f t="shared" si="0"/>
        <v>528</v>
      </c>
      <c r="C29" s="12">
        <f t="shared" si="1"/>
        <v>217</v>
      </c>
      <c r="D29" s="12">
        <v>99</v>
      </c>
      <c r="E29" s="12">
        <v>86</v>
      </c>
      <c r="F29" s="12">
        <v>17</v>
      </c>
      <c r="G29" s="12">
        <v>15</v>
      </c>
      <c r="H29" s="12">
        <f t="shared" si="2"/>
        <v>193</v>
      </c>
      <c r="I29" s="12">
        <v>95</v>
      </c>
      <c r="J29" s="12">
        <v>80</v>
      </c>
      <c r="K29" s="12">
        <v>18</v>
      </c>
      <c r="L29" s="12">
        <v>0</v>
      </c>
      <c r="M29" s="12">
        <v>0</v>
      </c>
      <c r="N29" s="12">
        <v>118</v>
      </c>
    </row>
    <row r="30" spans="1:14" x14ac:dyDescent="0.25">
      <c r="A30" s="1" t="s">
        <v>41</v>
      </c>
      <c r="B30" s="10">
        <f t="shared" si="0"/>
        <v>472</v>
      </c>
      <c r="C30" s="12">
        <f t="shared" si="1"/>
        <v>216</v>
      </c>
      <c r="D30" s="12">
        <v>40</v>
      </c>
      <c r="E30" s="12">
        <v>155</v>
      </c>
      <c r="F30" s="12">
        <v>15</v>
      </c>
      <c r="G30" s="12">
        <v>6</v>
      </c>
      <c r="H30" s="12">
        <f t="shared" si="2"/>
        <v>200</v>
      </c>
      <c r="I30" s="12">
        <v>39</v>
      </c>
      <c r="J30" s="12">
        <v>141</v>
      </c>
      <c r="K30" s="12">
        <v>20</v>
      </c>
      <c r="L30" s="12">
        <v>0</v>
      </c>
      <c r="M30" s="12">
        <v>0</v>
      </c>
      <c r="N30" s="12">
        <v>56</v>
      </c>
    </row>
    <row r="31" spans="1:14" x14ac:dyDescent="0.25">
      <c r="A31" s="1" t="s">
        <v>42</v>
      </c>
      <c r="B31" s="10">
        <f t="shared" si="0"/>
        <v>132</v>
      </c>
      <c r="C31" s="12">
        <f t="shared" si="1"/>
        <v>59</v>
      </c>
      <c r="D31" s="12">
        <v>18</v>
      </c>
      <c r="E31" s="12">
        <v>36</v>
      </c>
      <c r="F31" s="12">
        <v>3</v>
      </c>
      <c r="G31" s="12">
        <v>2</v>
      </c>
      <c r="H31" s="12">
        <f t="shared" si="2"/>
        <v>58</v>
      </c>
      <c r="I31" s="12">
        <v>20</v>
      </c>
      <c r="J31" s="12">
        <v>34</v>
      </c>
      <c r="K31" s="12">
        <v>4</v>
      </c>
      <c r="L31" s="12">
        <v>0</v>
      </c>
      <c r="M31" s="12">
        <v>0</v>
      </c>
      <c r="N31" s="12">
        <v>15</v>
      </c>
    </row>
    <row r="32" spans="1:14" x14ac:dyDescent="0.25">
      <c r="A32" s="1" t="s">
        <v>43</v>
      </c>
      <c r="B32" s="10">
        <f t="shared" si="0"/>
        <v>874</v>
      </c>
      <c r="C32" s="12">
        <f t="shared" si="1"/>
        <v>389</v>
      </c>
      <c r="D32" s="12">
        <v>156</v>
      </c>
      <c r="E32" s="12">
        <v>201</v>
      </c>
      <c r="F32" s="12">
        <v>21</v>
      </c>
      <c r="G32" s="12">
        <v>11</v>
      </c>
      <c r="H32" s="12">
        <f t="shared" si="2"/>
        <v>367</v>
      </c>
      <c r="I32" s="12">
        <v>153</v>
      </c>
      <c r="J32" s="12">
        <v>189</v>
      </c>
      <c r="K32" s="12">
        <v>25</v>
      </c>
      <c r="L32" s="12">
        <v>2</v>
      </c>
      <c r="M32" s="12">
        <v>0</v>
      </c>
      <c r="N32" s="12">
        <v>116</v>
      </c>
    </row>
    <row r="33" spans="1:15" x14ac:dyDescent="0.25">
      <c r="A33" s="1" t="s">
        <v>44</v>
      </c>
      <c r="B33" s="10">
        <f t="shared" si="0"/>
        <v>378</v>
      </c>
      <c r="C33" s="12">
        <f t="shared" si="1"/>
        <v>153</v>
      </c>
      <c r="D33" s="12">
        <v>70</v>
      </c>
      <c r="E33" s="12">
        <v>57</v>
      </c>
      <c r="F33" s="12">
        <v>21</v>
      </c>
      <c r="G33" s="12">
        <v>5</v>
      </c>
      <c r="H33" s="12">
        <f t="shared" si="2"/>
        <v>135</v>
      </c>
      <c r="I33" s="12">
        <v>66</v>
      </c>
      <c r="J33" s="12">
        <v>50</v>
      </c>
      <c r="K33" s="12">
        <v>19</v>
      </c>
      <c r="L33" s="12">
        <v>0</v>
      </c>
      <c r="M33" s="12">
        <v>2</v>
      </c>
      <c r="N33" s="12">
        <v>88</v>
      </c>
    </row>
    <row r="34" spans="1:15" x14ac:dyDescent="0.25">
      <c r="A34" s="1" t="s">
        <v>45</v>
      </c>
      <c r="B34" s="10">
        <f t="shared" si="0"/>
        <v>338</v>
      </c>
      <c r="C34" s="12">
        <f t="shared" si="1"/>
        <v>149</v>
      </c>
      <c r="D34" s="12">
        <v>73</v>
      </c>
      <c r="E34" s="12">
        <v>58</v>
      </c>
      <c r="F34" s="12">
        <v>12</v>
      </c>
      <c r="G34" s="12">
        <v>6</v>
      </c>
      <c r="H34" s="12">
        <f t="shared" si="2"/>
        <v>142</v>
      </c>
      <c r="I34" s="12">
        <v>71</v>
      </c>
      <c r="J34" s="12">
        <v>56</v>
      </c>
      <c r="K34" s="12">
        <v>15</v>
      </c>
      <c r="L34" s="12">
        <v>1</v>
      </c>
      <c r="M34" s="12">
        <v>0</v>
      </c>
      <c r="N34" s="12">
        <v>46</v>
      </c>
      <c r="O34" s="15"/>
    </row>
    <row r="35" spans="1:15" x14ac:dyDescent="0.25">
      <c r="A35" s="1" t="s">
        <v>46</v>
      </c>
      <c r="B35" s="10">
        <f t="shared" si="0"/>
        <v>474</v>
      </c>
      <c r="C35" s="12">
        <f t="shared" si="1"/>
        <v>215</v>
      </c>
      <c r="D35" s="12">
        <v>88</v>
      </c>
      <c r="E35" s="12">
        <v>101</v>
      </c>
      <c r="F35" s="12">
        <v>19</v>
      </c>
      <c r="G35" s="12">
        <v>7</v>
      </c>
      <c r="H35" s="12">
        <f t="shared" si="2"/>
        <v>197</v>
      </c>
      <c r="I35" s="12">
        <v>84</v>
      </c>
      <c r="J35" s="12">
        <v>96</v>
      </c>
      <c r="K35" s="12">
        <v>17</v>
      </c>
      <c r="L35" s="12">
        <v>4</v>
      </c>
      <c r="M35" s="12">
        <v>0</v>
      </c>
      <c r="N35" s="12">
        <v>58</v>
      </c>
    </row>
    <row r="36" spans="1:15" x14ac:dyDescent="0.25">
      <c r="A36" s="1" t="s">
        <v>47</v>
      </c>
      <c r="B36" s="10">
        <f t="shared" si="0"/>
        <v>124</v>
      </c>
      <c r="C36" s="12">
        <f t="shared" si="1"/>
        <v>56</v>
      </c>
      <c r="D36" s="12">
        <v>22</v>
      </c>
      <c r="E36" s="12">
        <v>29</v>
      </c>
      <c r="F36" s="12">
        <v>3</v>
      </c>
      <c r="G36" s="12">
        <v>2</v>
      </c>
      <c r="H36" s="12">
        <f t="shared" si="2"/>
        <v>53</v>
      </c>
      <c r="I36" s="12">
        <v>21</v>
      </c>
      <c r="J36" s="12">
        <v>29</v>
      </c>
      <c r="K36" s="12">
        <v>3</v>
      </c>
      <c r="L36" s="12">
        <v>0</v>
      </c>
      <c r="M36" s="12">
        <v>0</v>
      </c>
      <c r="N36" s="12">
        <v>15</v>
      </c>
    </row>
    <row r="37" spans="1:15" x14ac:dyDescent="0.25">
      <c r="A37" s="1" t="s">
        <v>48</v>
      </c>
      <c r="B37" s="10">
        <f t="shared" si="0"/>
        <v>70</v>
      </c>
      <c r="C37" s="12">
        <f t="shared" si="1"/>
        <v>31</v>
      </c>
      <c r="D37" s="12">
        <v>9</v>
      </c>
      <c r="E37" s="12">
        <v>18</v>
      </c>
      <c r="F37" s="12">
        <v>2</v>
      </c>
      <c r="G37" s="12">
        <v>2</v>
      </c>
      <c r="H37" s="12">
        <f t="shared" si="2"/>
        <v>30</v>
      </c>
      <c r="I37" s="12">
        <v>11</v>
      </c>
      <c r="J37" s="12">
        <v>17</v>
      </c>
      <c r="K37" s="12">
        <v>2</v>
      </c>
      <c r="L37" s="12">
        <v>0</v>
      </c>
      <c r="M37" s="12">
        <v>0</v>
      </c>
      <c r="N37" s="12">
        <v>9</v>
      </c>
    </row>
    <row r="38" spans="1:15" x14ac:dyDescent="0.25">
      <c r="A38" s="1" t="s">
        <v>49</v>
      </c>
      <c r="B38" s="10">
        <f t="shared" si="0"/>
        <v>164</v>
      </c>
      <c r="C38" s="12">
        <f t="shared" si="1"/>
        <v>74</v>
      </c>
      <c r="D38" s="12">
        <v>29</v>
      </c>
      <c r="E38" s="12">
        <v>37</v>
      </c>
      <c r="F38" s="12">
        <v>6</v>
      </c>
      <c r="G38" s="12">
        <v>2</v>
      </c>
      <c r="H38" s="12">
        <f t="shared" si="2"/>
        <v>70</v>
      </c>
      <c r="I38" s="12">
        <v>26</v>
      </c>
      <c r="J38" s="12">
        <v>36</v>
      </c>
      <c r="K38" s="12">
        <v>8</v>
      </c>
      <c r="L38" s="12">
        <v>0</v>
      </c>
      <c r="M38" s="12">
        <v>0</v>
      </c>
      <c r="N38" s="12">
        <v>20</v>
      </c>
    </row>
    <row r="39" spans="1:15" x14ac:dyDescent="0.25">
      <c r="A39" s="1" t="s">
        <v>50</v>
      </c>
      <c r="B39" s="10">
        <f t="shared" si="0"/>
        <v>314</v>
      </c>
      <c r="C39" s="12">
        <f t="shared" si="1"/>
        <v>137</v>
      </c>
      <c r="D39" s="12">
        <v>61</v>
      </c>
      <c r="E39" s="12">
        <v>61</v>
      </c>
      <c r="F39" s="12">
        <v>10</v>
      </c>
      <c r="G39" s="12">
        <v>5</v>
      </c>
      <c r="H39" s="12">
        <f t="shared" si="2"/>
        <v>122</v>
      </c>
      <c r="I39" s="12">
        <v>58</v>
      </c>
      <c r="J39" s="12">
        <v>55</v>
      </c>
      <c r="K39" s="12">
        <v>9</v>
      </c>
      <c r="L39" s="12">
        <v>4</v>
      </c>
      <c r="M39" s="12">
        <v>0</v>
      </c>
      <c r="N39" s="12">
        <v>51</v>
      </c>
    </row>
    <row r="40" spans="1:15" x14ac:dyDescent="0.25">
      <c r="A40" s="1" t="s">
        <v>51</v>
      </c>
      <c r="B40" s="10">
        <f t="shared" si="0"/>
        <v>280</v>
      </c>
      <c r="C40" s="12">
        <f t="shared" si="1"/>
        <v>124</v>
      </c>
      <c r="D40" s="12">
        <v>38</v>
      </c>
      <c r="E40" s="12">
        <v>79</v>
      </c>
      <c r="F40" s="12">
        <v>4</v>
      </c>
      <c r="G40" s="12">
        <v>3</v>
      </c>
      <c r="H40" s="12">
        <f t="shared" si="2"/>
        <v>113</v>
      </c>
      <c r="I40" s="12">
        <v>37</v>
      </c>
      <c r="J40" s="12">
        <v>70</v>
      </c>
      <c r="K40" s="12">
        <v>6</v>
      </c>
      <c r="L40" s="12">
        <v>0</v>
      </c>
      <c r="M40" s="12">
        <v>0</v>
      </c>
      <c r="N40" s="12">
        <v>43</v>
      </c>
    </row>
    <row r="41" spans="1:15" x14ac:dyDescent="0.25">
      <c r="A41" s="1" t="s">
        <v>52</v>
      </c>
      <c r="B41" s="10">
        <f t="shared" si="0"/>
        <v>184</v>
      </c>
      <c r="C41" s="12">
        <f t="shared" si="1"/>
        <v>81</v>
      </c>
      <c r="D41" s="12">
        <v>32</v>
      </c>
      <c r="E41" s="12">
        <v>38</v>
      </c>
      <c r="F41" s="12">
        <v>10</v>
      </c>
      <c r="G41" s="12">
        <v>1</v>
      </c>
      <c r="H41" s="12">
        <f t="shared" si="2"/>
        <v>74</v>
      </c>
      <c r="I41" s="12">
        <v>31</v>
      </c>
      <c r="J41" s="12">
        <v>34</v>
      </c>
      <c r="K41" s="12">
        <v>9</v>
      </c>
      <c r="L41" s="12">
        <v>0</v>
      </c>
      <c r="M41" s="12">
        <v>0</v>
      </c>
      <c r="N41" s="12">
        <v>29</v>
      </c>
    </row>
    <row r="42" spans="1:15" x14ac:dyDescent="0.25">
      <c r="A42" s="1" t="s">
        <v>53</v>
      </c>
      <c r="B42" s="10">
        <f t="shared" si="0"/>
        <v>16</v>
      </c>
      <c r="C42" s="12">
        <f t="shared" si="1"/>
        <v>5</v>
      </c>
      <c r="D42" s="12">
        <v>2</v>
      </c>
      <c r="E42" s="12">
        <v>3</v>
      </c>
      <c r="F42" s="12">
        <v>0</v>
      </c>
      <c r="G42" s="12">
        <v>0</v>
      </c>
      <c r="H42" s="12">
        <f t="shared" si="2"/>
        <v>4</v>
      </c>
      <c r="I42" s="12">
        <v>2</v>
      </c>
      <c r="J42" s="12">
        <v>2</v>
      </c>
      <c r="K42" s="12">
        <v>0</v>
      </c>
      <c r="L42" s="12">
        <v>0</v>
      </c>
      <c r="M42" s="12">
        <v>0</v>
      </c>
      <c r="N42" s="12">
        <v>7</v>
      </c>
    </row>
    <row r="43" spans="1:15" x14ac:dyDescent="0.25">
      <c r="A43" s="1" t="s">
        <v>54</v>
      </c>
      <c r="B43" s="10">
        <f t="shared" si="0"/>
        <v>488</v>
      </c>
      <c r="C43" s="12">
        <f t="shared" si="1"/>
        <v>225</v>
      </c>
      <c r="D43" s="12">
        <v>75</v>
      </c>
      <c r="E43" s="12">
        <v>126</v>
      </c>
      <c r="F43" s="12">
        <v>16</v>
      </c>
      <c r="G43" s="12">
        <v>8</v>
      </c>
      <c r="H43" s="12">
        <f t="shared" si="2"/>
        <v>208</v>
      </c>
      <c r="I43" s="12">
        <v>67</v>
      </c>
      <c r="J43" s="12">
        <v>119</v>
      </c>
      <c r="K43" s="12">
        <v>22</v>
      </c>
      <c r="L43" s="12">
        <v>1</v>
      </c>
      <c r="M43" s="12">
        <v>0</v>
      </c>
      <c r="N43" s="12">
        <v>54</v>
      </c>
    </row>
    <row r="44" spans="1:15" x14ac:dyDescent="0.25">
      <c r="A44" s="1" t="s">
        <v>55</v>
      </c>
      <c r="B44" s="10">
        <f t="shared" si="0"/>
        <v>596</v>
      </c>
      <c r="C44" s="12">
        <f t="shared" si="1"/>
        <v>258</v>
      </c>
      <c r="D44" s="12">
        <v>70</v>
      </c>
      <c r="E44" s="12">
        <v>161</v>
      </c>
      <c r="F44" s="12">
        <v>22</v>
      </c>
      <c r="G44" s="12">
        <v>5</v>
      </c>
      <c r="H44" s="12">
        <f t="shared" si="2"/>
        <v>215</v>
      </c>
      <c r="I44" s="12">
        <v>58</v>
      </c>
      <c r="J44" s="12">
        <v>133</v>
      </c>
      <c r="K44" s="12">
        <v>24</v>
      </c>
      <c r="L44" s="12">
        <v>2</v>
      </c>
      <c r="M44" s="12">
        <v>0</v>
      </c>
      <c r="N44" s="12">
        <v>121</v>
      </c>
    </row>
    <row r="45" spans="1:15" x14ac:dyDescent="0.25">
      <c r="A45" s="1" t="s">
        <v>56</v>
      </c>
      <c r="B45" s="10">
        <f t="shared" si="0"/>
        <v>250</v>
      </c>
      <c r="C45" s="12">
        <f t="shared" si="1"/>
        <v>119</v>
      </c>
      <c r="D45" s="12">
        <v>23</v>
      </c>
      <c r="E45" s="12">
        <v>83</v>
      </c>
      <c r="F45" s="12">
        <v>9</v>
      </c>
      <c r="G45" s="12">
        <v>4</v>
      </c>
      <c r="H45" s="12">
        <f t="shared" si="2"/>
        <v>109</v>
      </c>
      <c r="I45" s="12">
        <v>24</v>
      </c>
      <c r="J45" s="12">
        <v>76</v>
      </c>
      <c r="K45" s="12">
        <v>9</v>
      </c>
      <c r="L45" s="12">
        <v>0</v>
      </c>
      <c r="M45" s="12">
        <v>0</v>
      </c>
      <c r="N45" s="12">
        <v>22</v>
      </c>
    </row>
    <row r="46" spans="1:15" x14ac:dyDescent="0.25">
      <c r="A46" s="1" t="s">
        <v>57</v>
      </c>
      <c r="B46" s="10">
        <f t="shared" si="0"/>
        <v>688</v>
      </c>
      <c r="C46" s="12">
        <f t="shared" si="1"/>
        <v>302</v>
      </c>
      <c r="D46" s="12">
        <v>74</v>
      </c>
      <c r="E46" s="12">
        <v>198</v>
      </c>
      <c r="F46" s="12">
        <v>25</v>
      </c>
      <c r="G46" s="12">
        <v>5</v>
      </c>
      <c r="H46" s="12">
        <f t="shared" si="2"/>
        <v>280</v>
      </c>
      <c r="I46" s="12">
        <v>63</v>
      </c>
      <c r="J46" s="12">
        <v>188</v>
      </c>
      <c r="K46" s="12">
        <v>29</v>
      </c>
      <c r="L46" s="12">
        <v>0</v>
      </c>
      <c r="M46" s="12">
        <v>0</v>
      </c>
      <c r="N46" s="12">
        <v>106</v>
      </c>
    </row>
    <row r="47" spans="1:15" x14ac:dyDescent="0.25">
      <c r="A47" s="1" t="s">
        <v>58</v>
      </c>
      <c r="B47" s="10">
        <f t="shared" si="0"/>
        <v>880</v>
      </c>
      <c r="C47" s="12">
        <f t="shared" si="1"/>
        <v>388</v>
      </c>
      <c r="D47" s="12">
        <v>171</v>
      </c>
      <c r="E47" s="12">
        <v>166</v>
      </c>
      <c r="F47" s="12">
        <v>28</v>
      </c>
      <c r="G47" s="12">
        <v>23</v>
      </c>
      <c r="H47" s="12">
        <f t="shared" si="2"/>
        <v>339</v>
      </c>
      <c r="I47" s="12">
        <v>165</v>
      </c>
      <c r="J47" s="12">
        <v>145</v>
      </c>
      <c r="K47" s="12">
        <v>29</v>
      </c>
      <c r="L47" s="12">
        <v>5</v>
      </c>
      <c r="M47" s="12">
        <v>0</v>
      </c>
      <c r="N47" s="12">
        <v>148</v>
      </c>
    </row>
    <row r="48" spans="1:15" x14ac:dyDescent="0.25">
      <c r="A48" s="1" t="s">
        <v>59</v>
      </c>
      <c r="B48" s="10">
        <f t="shared" si="0"/>
        <v>846</v>
      </c>
      <c r="C48" s="12">
        <f t="shared" si="1"/>
        <v>379</v>
      </c>
      <c r="D48" s="12">
        <v>149</v>
      </c>
      <c r="E48" s="12">
        <v>152</v>
      </c>
      <c r="F48" s="12">
        <v>69</v>
      </c>
      <c r="G48" s="12">
        <v>9</v>
      </c>
      <c r="H48" s="12">
        <f t="shared" si="2"/>
        <v>340</v>
      </c>
      <c r="I48" s="12">
        <v>142</v>
      </c>
      <c r="J48" s="12">
        <v>132</v>
      </c>
      <c r="K48" s="12">
        <v>66</v>
      </c>
      <c r="L48" s="12">
        <v>0</v>
      </c>
      <c r="M48" s="12">
        <v>0</v>
      </c>
      <c r="N48" s="12">
        <v>127</v>
      </c>
    </row>
    <row r="49" spans="1:14" x14ac:dyDescent="0.25">
      <c r="A49" s="1" t="s">
        <v>60</v>
      </c>
      <c r="B49" s="10">
        <f t="shared" si="0"/>
        <v>376</v>
      </c>
      <c r="C49" s="12">
        <f t="shared" si="1"/>
        <v>162</v>
      </c>
      <c r="D49" s="12">
        <v>58</v>
      </c>
      <c r="E49" s="12">
        <v>84</v>
      </c>
      <c r="F49" s="12">
        <v>16</v>
      </c>
      <c r="G49" s="12">
        <v>4</v>
      </c>
      <c r="H49" s="12">
        <f t="shared" si="2"/>
        <v>140</v>
      </c>
      <c r="I49" s="12">
        <v>51</v>
      </c>
      <c r="J49" s="12">
        <v>70</v>
      </c>
      <c r="K49" s="12">
        <v>19</v>
      </c>
      <c r="L49" s="12">
        <v>0</v>
      </c>
      <c r="M49" s="12">
        <v>2</v>
      </c>
      <c r="N49" s="12">
        <v>72</v>
      </c>
    </row>
    <row r="50" spans="1:14" x14ac:dyDescent="0.25">
      <c r="A50" s="1" t="s">
        <v>61</v>
      </c>
      <c r="B50" s="10">
        <f t="shared" si="0"/>
        <v>158</v>
      </c>
      <c r="C50" s="12">
        <f t="shared" si="1"/>
        <v>70</v>
      </c>
      <c r="D50" s="12">
        <v>21</v>
      </c>
      <c r="E50" s="12">
        <v>33</v>
      </c>
      <c r="F50" s="12">
        <v>14</v>
      </c>
      <c r="G50" s="12">
        <v>2</v>
      </c>
      <c r="H50" s="12">
        <f t="shared" si="2"/>
        <v>64</v>
      </c>
      <c r="I50" s="12">
        <v>18</v>
      </c>
      <c r="J50" s="12">
        <v>32</v>
      </c>
      <c r="K50" s="12">
        <v>14</v>
      </c>
      <c r="L50" s="12">
        <v>1</v>
      </c>
      <c r="M50" s="12">
        <v>0</v>
      </c>
      <c r="N50" s="12">
        <v>23</v>
      </c>
    </row>
    <row r="51" spans="1:14" x14ac:dyDescent="0.25">
      <c r="A51" s="1" t="s">
        <v>62</v>
      </c>
      <c r="B51" s="10">
        <f t="shared" si="0"/>
        <v>430</v>
      </c>
      <c r="C51" s="12">
        <f t="shared" si="1"/>
        <v>194</v>
      </c>
      <c r="D51" s="12">
        <v>47</v>
      </c>
      <c r="E51" s="12">
        <v>119</v>
      </c>
      <c r="F51" s="12">
        <v>23</v>
      </c>
      <c r="G51" s="12">
        <v>5</v>
      </c>
      <c r="H51" s="12">
        <f t="shared" si="2"/>
        <v>172</v>
      </c>
      <c r="I51" s="12">
        <v>41</v>
      </c>
      <c r="J51" s="12">
        <v>107</v>
      </c>
      <c r="K51" s="12">
        <v>24</v>
      </c>
      <c r="L51" s="12">
        <v>0</v>
      </c>
      <c r="M51" s="12">
        <v>0</v>
      </c>
      <c r="N51" s="12">
        <v>64</v>
      </c>
    </row>
    <row r="52" spans="1:14" x14ac:dyDescent="0.25">
      <c r="A52" s="1" t="s">
        <v>63</v>
      </c>
      <c r="B52" s="10">
        <f t="shared" si="0"/>
        <v>160</v>
      </c>
      <c r="C52" s="12">
        <f t="shared" si="1"/>
        <v>72</v>
      </c>
      <c r="D52" s="12">
        <v>24</v>
      </c>
      <c r="E52" s="12">
        <v>43</v>
      </c>
      <c r="F52" s="12">
        <v>5</v>
      </c>
      <c r="G52" s="12">
        <v>0</v>
      </c>
      <c r="H52" s="12">
        <f t="shared" si="2"/>
        <v>67</v>
      </c>
      <c r="I52" s="12">
        <v>23</v>
      </c>
      <c r="J52" s="12">
        <v>39</v>
      </c>
      <c r="K52" s="12">
        <v>5</v>
      </c>
      <c r="L52" s="12">
        <v>0</v>
      </c>
      <c r="M52" s="12">
        <v>0</v>
      </c>
      <c r="N52" s="12">
        <v>21</v>
      </c>
    </row>
    <row r="53" spans="1:14" x14ac:dyDescent="0.25">
      <c r="A53" s="1" t="s">
        <v>64</v>
      </c>
      <c r="B53" s="10">
        <f t="shared" si="0"/>
        <v>200</v>
      </c>
      <c r="C53" s="12">
        <f t="shared" si="1"/>
        <v>91</v>
      </c>
      <c r="D53" s="12">
        <v>42</v>
      </c>
      <c r="E53" s="12">
        <v>32</v>
      </c>
      <c r="F53" s="12">
        <v>14</v>
      </c>
      <c r="G53" s="12">
        <v>3</v>
      </c>
      <c r="H53" s="12">
        <f t="shared" si="2"/>
        <v>84</v>
      </c>
      <c r="I53" s="12">
        <v>41</v>
      </c>
      <c r="J53" s="12">
        <v>30</v>
      </c>
      <c r="K53" s="12">
        <v>13</v>
      </c>
      <c r="L53" s="12">
        <v>0</v>
      </c>
      <c r="M53" s="12">
        <v>0</v>
      </c>
      <c r="N53" s="12">
        <v>25</v>
      </c>
    </row>
    <row r="54" spans="1:14" x14ac:dyDescent="0.25">
      <c r="A54" s="1" t="s">
        <v>65</v>
      </c>
      <c r="B54" s="10">
        <f t="shared" si="0"/>
        <v>930</v>
      </c>
      <c r="C54" s="12">
        <f t="shared" si="1"/>
        <v>414</v>
      </c>
      <c r="D54" s="12">
        <v>185</v>
      </c>
      <c r="E54" s="12">
        <v>186</v>
      </c>
      <c r="F54" s="12">
        <v>31</v>
      </c>
      <c r="G54" s="12">
        <v>12</v>
      </c>
      <c r="H54" s="12">
        <f t="shared" si="2"/>
        <v>378</v>
      </c>
      <c r="I54" s="12">
        <v>179</v>
      </c>
      <c r="J54" s="12">
        <v>172</v>
      </c>
      <c r="K54" s="12">
        <v>27</v>
      </c>
      <c r="L54" s="12">
        <v>0</v>
      </c>
      <c r="M54" s="12">
        <v>0</v>
      </c>
      <c r="N54" s="12">
        <v>138</v>
      </c>
    </row>
    <row r="55" spans="1:14" x14ac:dyDescent="0.25">
      <c r="A55" s="1" t="s">
        <v>66</v>
      </c>
      <c r="B55" s="10">
        <f t="shared" si="0"/>
        <v>122</v>
      </c>
      <c r="C55" s="12">
        <f t="shared" si="1"/>
        <v>51</v>
      </c>
      <c r="D55" s="12">
        <v>29</v>
      </c>
      <c r="E55" s="12">
        <v>19</v>
      </c>
      <c r="F55" s="12">
        <v>1</v>
      </c>
      <c r="G55" s="12">
        <v>2</v>
      </c>
      <c r="H55" s="12">
        <f t="shared" si="2"/>
        <v>45</v>
      </c>
      <c r="I55" s="12">
        <v>29</v>
      </c>
      <c r="J55" s="12">
        <v>15</v>
      </c>
      <c r="K55" s="12">
        <v>1</v>
      </c>
      <c r="L55" s="12">
        <v>0</v>
      </c>
      <c r="M55" s="12">
        <v>0</v>
      </c>
      <c r="N55" s="12">
        <v>26</v>
      </c>
    </row>
    <row r="56" spans="1:14" x14ac:dyDescent="0.25">
      <c r="A56" s="1" t="s">
        <v>67</v>
      </c>
      <c r="B56" s="10">
        <f t="shared" si="0"/>
        <v>1150</v>
      </c>
      <c r="C56" s="12">
        <f t="shared" si="1"/>
        <v>505</v>
      </c>
      <c r="D56" s="12">
        <v>273</v>
      </c>
      <c r="E56" s="12">
        <v>181</v>
      </c>
      <c r="F56" s="12">
        <v>32</v>
      </c>
      <c r="G56" s="12">
        <v>19</v>
      </c>
      <c r="H56" s="12">
        <f t="shared" si="2"/>
        <v>456</v>
      </c>
      <c r="I56" s="12">
        <v>257</v>
      </c>
      <c r="J56" s="12">
        <v>163</v>
      </c>
      <c r="K56" s="12">
        <v>36</v>
      </c>
      <c r="L56" s="12">
        <v>1</v>
      </c>
      <c r="M56" s="12">
        <v>0</v>
      </c>
      <c r="N56" s="12">
        <v>188</v>
      </c>
    </row>
    <row r="57" spans="1:14" x14ac:dyDescent="0.25">
      <c r="A57" s="1" t="s">
        <v>68</v>
      </c>
      <c r="B57" s="10">
        <f t="shared" si="0"/>
        <v>412</v>
      </c>
      <c r="C57" s="12">
        <f t="shared" si="1"/>
        <v>178</v>
      </c>
      <c r="D57" s="12">
        <v>102</v>
      </c>
      <c r="E57" s="12">
        <v>63</v>
      </c>
      <c r="F57" s="12">
        <v>8</v>
      </c>
      <c r="G57" s="12">
        <v>5</v>
      </c>
      <c r="H57" s="12">
        <f t="shared" si="2"/>
        <v>163</v>
      </c>
      <c r="I57" s="12">
        <v>96</v>
      </c>
      <c r="J57" s="12">
        <v>60</v>
      </c>
      <c r="K57" s="12">
        <v>7</v>
      </c>
      <c r="L57" s="12">
        <v>0</v>
      </c>
      <c r="M57" s="12">
        <v>0</v>
      </c>
      <c r="N57" s="12">
        <v>71</v>
      </c>
    </row>
    <row r="58" spans="1:14" x14ac:dyDescent="0.25">
      <c r="A58" s="1" t="s">
        <v>69</v>
      </c>
      <c r="B58" s="10">
        <f t="shared" si="0"/>
        <v>52</v>
      </c>
      <c r="C58" s="12">
        <f t="shared" si="1"/>
        <v>24</v>
      </c>
      <c r="D58" s="12">
        <v>14</v>
      </c>
      <c r="E58" s="12">
        <v>6</v>
      </c>
      <c r="F58" s="12">
        <v>3</v>
      </c>
      <c r="G58" s="12">
        <v>1</v>
      </c>
      <c r="H58" s="12">
        <f t="shared" si="2"/>
        <v>19</v>
      </c>
      <c r="I58" s="12">
        <v>14</v>
      </c>
      <c r="J58" s="12">
        <v>4</v>
      </c>
      <c r="K58" s="12">
        <v>1</v>
      </c>
      <c r="L58" s="12">
        <v>0</v>
      </c>
      <c r="M58" s="12">
        <v>0</v>
      </c>
      <c r="N58" s="12">
        <v>9</v>
      </c>
    </row>
    <row r="59" spans="1:14" x14ac:dyDescent="0.25">
      <c r="A59" s="1" t="s">
        <v>70</v>
      </c>
      <c r="B59" s="10">
        <f t="shared" si="0"/>
        <v>116</v>
      </c>
      <c r="C59" s="12">
        <f t="shared" si="1"/>
        <v>53</v>
      </c>
      <c r="D59" s="12">
        <v>29</v>
      </c>
      <c r="E59" s="12">
        <v>19</v>
      </c>
      <c r="F59" s="12">
        <v>3</v>
      </c>
      <c r="G59" s="12">
        <v>2</v>
      </c>
      <c r="H59" s="12">
        <f t="shared" si="2"/>
        <v>47</v>
      </c>
      <c r="I59" s="12">
        <v>27</v>
      </c>
      <c r="J59" s="12">
        <v>16</v>
      </c>
      <c r="K59" s="12">
        <v>4</v>
      </c>
      <c r="L59" s="12">
        <v>0</v>
      </c>
      <c r="M59" s="12">
        <v>0</v>
      </c>
      <c r="N59" s="12">
        <v>16</v>
      </c>
    </row>
    <row r="60" spans="1:14" x14ac:dyDescent="0.25">
      <c r="A60" s="1" t="s">
        <v>71</v>
      </c>
      <c r="B60" s="10">
        <f t="shared" si="0"/>
        <v>0</v>
      </c>
      <c r="C60" s="12">
        <f t="shared" si="1"/>
        <v>0</v>
      </c>
      <c r="D60" s="12">
        <v>0</v>
      </c>
      <c r="E60" s="12">
        <v>0</v>
      </c>
      <c r="F60" s="12">
        <v>0</v>
      </c>
      <c r="G60" s="12">
        <v>0</v>
      </c>
      <c r="H60" s="12">
        <f t="shared" si="2"/>
        <v>0</v>
      </c>
      <c r="I60" s="12">
        <v>0</v>
      </c>
      <c r="J60" s="12">
        <v>0</v>
      </c>
      <c r="K60" s="12">
        <v>0</v>
      </c>
      <c r="L60" s="12">
        <v>0</v>
      </c>
      <c r="M60" s="12">
        <v>0</v>
      </c>
      <c r="N60" s="12">
        <v>0</v>
      </c>
    </row>
    <row r="61" spans="1:14" x14ac:dyDescent="0.25">
      <c r="A61" s="1" t="s">
        <v>72</v>
      </c>
      <c r="B61" s="10">
        <f t="shared" si="0"/>
        <v>690</v>
      </c>
      <c r="C61" s="12">
        <f t="shared" si="1"/>
        <v>308</v>
      </c>
      <c r="D61" s="12">
        <v>172</v>
      </c>
      <c r="E61" s="12">
        <v>100</v>
      </c>
      <c r="F61" s="12">
        <v>25</v>
      </c>
      <c r="G61" s="12">
        <v>11</v>
      </c>
      <c r="H61" s="12">
        <f t="shared" si="2"/>
        <v>282</v>
      </c>
      <c r="I61" s="12">
        <v>167</v>
      </c>
      <c r="J61" s="12">
        <v>90</v>
      </c>
      <c r="K61" s="12">
        <v>25</v>
      </c>
      <c r="L61" s="12">
        <v>6</v>
      </c>
      <c r="M61" s="12">
        <v>0</v>
      </c>
      <c r="N61" s="12">
        <v>94</v>
      </c>
    </row>
    <row r="62" spans="1:14" x14ac:dyDescent="0.25">
      <c r="A62" s="1" t="s">
        <v>73</v>
      </c>
      <c r="B62" s="10">
        <f t="shared" si="0"/>
        <v>692</v>
      </c>
      <c r="C62" s="12">
        <f t="shared" si="1"/>
        <v>313</v>
      </c>
      <c r="D62" s="12">
        <v>161</v>
      </c>
      <c r="E62" s="12">
        <v>130</v>
      </c>
      <c r="F62" s="12">
        <v>15</v>
      </c>
      <c r="G62" s="12">
        <v>7</v>
      </c>
      <c r="H62" s="12">
        <f t="shared" si="2"/>
        <v>289</v>
      </c>
      <c r="I62" s="12">
        <v>150</v>
      </c>
      <c r="J62" s="12">
        <v>120</v>
      </c>
      <c r="K62" s="12">
        <v>19</v>
      </c>
      <c r="L62" s="12">
        <v>1</v>
      </c>
      <c r="M62" s="12">
        <v>0</v>
      </c>
      <c r="N62" s="12">
        <v>89</v>
      </c>
    </row>
    <row r="63" spans="1:14" x14ac:dyDescent="0.25">
      <c r="A63" s="1" t="s">
        <v>74</v>
      </c>
      <c r="B63" s="10">
        <f t="shared" si="0"/>
        <v>492</v>
      </c>
      <c r="C63" s="12">
        <f t="shared" si="1"/>
        <v>212</v>
      </c>
      <c r="D63" s="12">
        <v>100</v>
      </c>
      <c r="E63" s="12">
        <v>89</v>
      </c>
      <c r="F63" s="12">
        <v>17</v>
      </c>
      <c r="G63" s="12">
        <v>6</v>
      </c>
      <c r="H63" s="12">
        <f t="shared" si="2"/>
        <v>186</v>
      </c>
      <c r="I63" s="12">
        <v>96</v>
      </c>
      <c r="J63" s="12">
        <v>76</v>
      </c>
      <c r="K63" s="12">
        <v>14</v>
      </c>
      <c r="L63" s="12">
        <v>0</v>
      </c>
      <c r="M63" s="12">
        <v>0</v>
      </c>
      <c r="N63" s="12">
        <v>94</v>
      </c>
    </row>
    <row r="64" spans="1:14" x14ac:dyDescent="0.25">
      <c r="A64" s="1" t="s">
        <v>75</v>
      </c>
      <c r="B64" s="10">
        <f t="shared" si="0"/>
        <v>158</v>
      </c>
      <c r="C64" s="12">
        <f t="shared" si="1"/>
        <v>73</v>
      </c>
      <c r="D64" s="12">
        <v>38</v>
      </c>
      <c r="E64" s="12">
        <v>26</v>
      </c>
      <c r="F64" s="12">
        <v>7</v>
      </c>
      <c r="G64" s="12">
        <v>2</v>
      </c>
      <c r="H64" s="12">
        <f t="shared" si="2"/>
        <v>66</v>
      </c>
      <c r="I64" s="12">
        <v>34</v>
      </c>
      <c r="J64" s="12">
        <v>23</v>
      </c>
      <c r="K64" s="12">
        <v>9</v>
      </c>
      <c r="L64" s="12">
        <v>0</v>
      </c>
      <c r="M64" s="12">
        <v>0</v>
      </c>
      <c r="N64" s="12">
        <v>19</v>
      </c>
    </row>
    <row r="65" spans="1:14" x14ac:dyDescent="0.25">
      <c r="A65" s="1" t="s">
        <v>76</v>
      </c>
      <c r="B65" s="10">
        <f t="shared" si="0"/>
        <v>644</v>
      </c>
      <c r="C65" s="12">
        <f t="shared" si="1"/>
        <v>285</v>
      </c>
      <c r="D65" s="12">
        <v>147</v>
      </c>
      <c r="E65" s="12">
        <v>106</v>
      </c>
      <c r="F65" s="12">
        <v>22</v>
      </c>
      <c r="G65" s="12">
        <v>10</v>
      </c>
      <c r="H65" s="12">
        <f t="shared" si="2"/>
        <v>265</v>
      </c>
      <c r="I65" s="12">
        <v>143</v>
      </c>
      <c r="J65" s="12">
        <v>99</v>
      </c>
      <c r="K65" s="12">
        <v>23</v>
      </c>
      <c r="L65" s="12">
        <v>2</v>
      </c>
      <c r="M65" s="12">
        <v>0</v>
      </c>
      <c r="N65" s="12">
        <v>92</v>
      </c>
    </row>
    <row r="66" spans="1:14" x14ac:dyDescent="0.25">
      <c r="A66" s="1" t="s">
        <v>77</v>
      </c>
      <c r="B66" s="10">
        <f t="shared" si="0"/>
        <v>514</v>
      </c>
      <c r="C66" s="12">
        <f t="shared" si="1"/>
        <v>240</v>
      </c>
      <c r="D66" s="12">
        <v>118</v>
      </c>
      <c r="E66" s="12">
        <v>90</v>
      </c>
      <c r="F66" s="12">
        <v>27</v>
      </c>
      <c r="G66" s="12">
        <v>5</v>
      </c>
      <c r="H66" s="12">
        <f t="shared" si="2"/>
        <v>218</v>
      </c>
      <c r="I66" s="12">
        <v>109</v>
      </c>
      <c r="J66" s="12">
        <v>83</v>
      </c>
      <c r="K66" s="12">
        <v>26</v>
      </c>
      <c r="L66" s="12">
        <v>0</v>
      </c>
      <c r="M66" s="12">
        <v>0</v>
      </c>
      <c r="N66" s="12">
        <v>56</v>
      </c>
    </row>
    <row r="67" spans="1:14" x14ac:dyDescent="0.25">
      <c r="A67" s="1" t="s">
        <v>78</v>
      </c>
      <c r="B67" s="10">
        <f t="shared" si="0"/>
        <v>510</v>
      </c>
      <c r="C67" s="12">
        <f t="shared" si="1"/>
        <v>236</v>
      </c>
      <c r="D67" s="12">
        <v>135</v>
      </c>
      <c r="E67" s="12">
        <v>76</v>
      </c>
      <c r="F67" s="12">
        <v>21</v>
      </c>
      <c r="G67" s="12">
        <v>4</v>
      </c>
      <c r="H67" s="12">
        <f t="shared" si="2"/>
        <v>207</v>
      </c>
      <c r="I67" s="12">
        <v>119</v>
      </c>
      <c r="J67" s="12">
        <v>70</v>
      </c>
      <c r="K67" s="12">
        <v>18</v>
      </c>
      <c r="L67" s="12">
        <v>0</v>
      </c>
      <c r="M67" s="12">
        <v>0</v>
      </c>
      <c r="N67" s="12">
        <v>67</v>
      </c>
    </row>
    <row r="68" spans="1:14" x14ac:dyDescent="0.25">
      <c r="A68" s="1" t="s">
        <v>79</v>
      </c>
      <c r="B68" s="10">
        <f t="shared" ref="B68:B94" si="3">SUM(C68,H68,L68:N68)</f>
        <v>442</v>
      </c>
      <c r="C68" s="12">
        <f t="shared" ref="C68:C94" si="4">SUM(D68:G68)</f>
        <v>202</v>
      </c>
      <c r="D68" s="12">
        <v>96</v>
      </c>
      <c r="E68" s="12">
        <v>93</v>
      </c>
      <c r="F68" s="12">
        <v>10</v>
      </c>
      <c r="G68" s="12">
        <v>3</v>
      </c>
      <c r="H68" s="12">
        <f t="shared" ref="H68:H94" si="5">SUM(I68:K68)</f>
        <v>188</v>
      </c>
      <c r="I68" s="12">
        <v>91</v>
      </c>
      <c r="J68" s="12">
        <v>89</v>
      </c>
      <c r="K68" s="12">
        <v>8</v>
      </c>
      <c r="L68" s="12">
        <v>0</v>
      </c>
      <c r="M68" s="12">
        <v>0</v>
      </c>
      <c r="N68" s="12">
        <v>52</v>
      </c>
    </row>
    <row r="69" spans="1:14" x14ac:dyDescent="0.25">
      <c r="A69" s="1" t="s">
        <v>80</v>
      </c>
      <c r="B69" s="10">
        <f t="shared" si="3"/>
        <v>320</v>
      </c>
      <c r="C69" s="12">
        <f t="shared" si="4"/>
        <v>145</v>
      </c>
      <c r="D69" s="12">
        <v>68</v>
      </c>
      <c r="E69" s="12">
        <v>53</v>
      </c>
      <c r="F69" s="12">
        <v>15</v>
      </c>
      <c r="G69" s="12">
        <v>9</v>
      </c>
      <c r="H69" s="12">
        <f t="shared" si="5"/>
        <v>125</v>
      </c>
      <c r="I69" s="12">
        <v>63</v>
      </c>
      <c r="J69" s="12">
        <v>43</v>
      </c>
      <c r="K69" s="12">
        <v>19</v>
      </c>
      <c r="L69" s="12">
        <v>0</v>
      </c>
      <c r="M69" s="12">
        <v>0</v>
      </c>
      <c r="N69" s="12">
        <v>50</v>
      </c>
    </row>
    <row r="70" spans="1:14" x14ac:dyDescent="0.25">
      <c r="A70" s="1" t="s">
        <v>81</v>
      </c>
      <c r="B70" s="10">
        <f t="shared" si="3"/>
        <v>4</v>
      </c>
      <c r="C70" s="12">
        <f t="shared" si="4"/>
        <v>2</v>
      </c>
      <c r="D70" s="12">
        <v>0</v>
      </c>
      <c r="E70" s="12">
        <v>1</v>
      </c>
      <c r="F70" s="12">
        <v>0</v>
      </c>
      <c r="G70" s="12">
        <v>1</v>
      </c>
      <c r="H70" s="12">
        <f t="shared" si="5"/>
        <v>2</v>
      </c>
      <c r="I70" s="12">
        <v>1</v>
      </c>
      <c r="J70" s="12">
        <v>1</v>
      </c>
      <c r="K70" s="12">
        <v>0</v>
      </c>
      <c r="L70" s="12">
        <v>0</v>
      </c>
      <c r="M70" s="12">
        <v>0</v>
      </c>
      <c r="N70" s="12">
        <v>0</v>
      </c>
    </row>
    <row r="71" spans="1:14" x14ac:dyDescent="0.25">
      <c r="A71" s="1" t="s">
        <v>82</v>
      </c>
      <c r="B71" s="10">
        <f t="shared" si="3"/>
        <v>508</v>
      </c>
      <c r="C71" s="12">
        <f t="shared" si="4"/>
        <v>222</v>
      </c>
      <c r="D71" s="12">
        <v>75</v>
      </c>
      <c r="E71" s="12">
        <v>122</v>
      </c>
      <c r="F71" s="12">
        <v>18</v>
      </c>
      <c r="G71" s="12">
        <v>7</v>
      </c>
      <c r="H71" s="12">
        <f t="shared" si="5"/>
        <v>203</v>
      </c>
      <c r="I71" s="12">
        <v>74</v>
      </c>
      <c r="J71" s="12">
        <v>112</v>
      </c>
      <c r="K71" s="12">
        <v>17</v>
      </c>
      <c r="L71" s="12">
        <v>2</v>
      </c>
      <c r="M71" s="12">
        <v>0</v>
      </c>
      <c r="N71" s="12">
        <v>81</v>
      </c>
    </row>
    <row r="72" spans="1:14" x14ac:dyDescent="0.25">
      <c r="A72" s="1" t="s">
        <v>83</v>
      </c>
      <c r="B72" s="10">
        <f t="shared" si="3"/>
        <v>444</v>
      </c>
      <c r="C72" s="12">
        <f t="shared" si="4"/>
        <v>196</v>
      </c>
      <c r="D72" s="12">
        <v>70</v>
      </c>
      <c r="E72" s="12">
        <v>115</v>
      </c>
      <c r="F72" s="12">
        <v>10</v>
      </c>
      <c r="G72" s="12">
        <v>1</v>
      </c>
      <c r="H72" s="12">
        <f t="shared" si="5"/>
        <v>184</v>
      </c>
      <c r="I72" s="12">
        <v>66</v>
      </c>
      <c r="J72" s="12">
        <v>109</v>
      </c>
      <c r="K72" s="12">
        <v>9</v>
      </c>
      <c r="L72" s="12">
        <v>0</v>
      </c>
      <c r="M72" s="12">
        <v>0</v>
      </c>
      <c r="N72" s="12">
        <v>64</v>
      </c>
    </row>
    <row r="73" spans="1:14" x14ac:dyDescent="0.25">
      <c r="A73" s="1" t="s">
        <v>84</v>
      </c>
      <c r="B73" s="10">
        <f t="shared" si="3"/>
        <v>874</v>
      </c>
      <c r="C73" s="12">
        <f t="shared" si="4"/>
        <v>395</v>
      </c>
      <c r="D73" s="12">
        <v>162</v>
      </c>
      <c r="E73" s="12">
        <v>200</v>
      </c>
      <c r="F73" s="12">
        <v>24</v>
      </c>
      <c r="G73" s="12">
        <v>9</v>
      </c>
      <c r="H73" s="12">
        <f t="shared" si="5"/>
        <v>360</v>
      </c>
      <c r="I73" s="12">
        <v>150</v>
      </c>
      <c r="J73" s="12">
        <v>187</v>
      </c>
      <c r="K73" s="12">
        <v>23</v>
      </c>
      <c r="L73" s="12">
        <v>0</v>
      </c>
      <c r="M73" s="12">
        <v>0</v>
      </c>
      <c r="N73" s="12">
        <v>119</v>
      </c>
    </row>
    <row r="74" spans="1:14" x14ac:dyDescent="0.25">
      <c r="A74" s="1" t="s">
        <v>85</v>
      </c>
      <c r="B74" s="10">
        <f t="shared" si="3"/>
        <v>214</v>
      </c>
      <c r="C74" s="12">
        <f t="shared" si="4"/>
        <v>99</v>
      </c>
      <c r="D74" s="12">
        <v>27</v>
      </c>
      <c r="E74" s="12">
        <v>58</v>
      </c>
      <c r="F74" s="12">
        <v>12</v>
      </c>
      <c r="G74" s="12">
        <v>2</v>
      </c>
      <c r="H74" s="12">
        <f t="shared" si="5"/>
        <v>89</v>
      </c>
      <c r="I74" s="12">
        <v>26</v>
      </c>
      <c r="J74" s="12">
        <v>52</v>
      </c>
      <c r="K74" s="12">
        <v>11</v>
      </c>
      <c r="L74" s="12">
        <v>0</v>
      </c>
      <c r="M74" s="12">
        <v>0</v>
      </c>
      <c r="N74" s="12">
        <v>26</v>
      </c>
    </row>
    <row r="75" spans="1:14" x14ac:dyDescent="0.25">
      <c r="A75" s="1" t="s">
        <v>86</v>
      </c>
      <c r="B75" s="10">
        <f t="shared" si="3"/>
        <v>712</v>
      </c>
      <c r="C75" s="12">
        <f t="shared" si="4"/>
        <v>298</v>
      </c>
      <c r="D75" s="12">
        <v>64</v>
      </c>
      <c r="E75" s="12">
        <v>199</v>
      </c>
      <c r="F75" s="12">
        <v>27</v>
      </c>
      <c r="G75" s="12">
        <v>8</v>
      </c>
      <c r="H75" s="12">
        <f t="shared" si="5"/>
        <v>253</v>
      </c>
      <c r="I75" s="12">
        <v>62</v>
      </c>
      <c r="J75" s="12">
        <v>168</v>
      </c>
      <c r="K75" s="12">
        <v>23</v>
      </c>
      <c r="L75" s="12">
        <v>0</v>
      </c>
      <c r="M75" s="12">
        <v>0</v>
      </c>
      <c r="N75" s="12">
        <v>161</v>
      </c>
    </row>
    <row r="76" spans="1:14" x14ac:dyDescent="0.25">
      <c r="A76" s="1" t="s">
        <v>87</v>
      </c>
      <c r="B76" s="10">
        <f t="shared" si="3"/>
        <v>900</v>
      </c>
      <c r="C76" s="12">
        <f t="shared" si="4"/>
        <v>391</v>
      </c>
      <c r="D76" s="12">
        <v>215</v>
      </c>
      <c r="E76" s="12">
        <v>118</v>
      </c>
      <c r="F76" s="12">
        <v>28</v>
      </c>
      <c r="G76" s="12">
        <v>30</v>
      </c>
      <c r="H76" s="12">
        <f t="shared" si="5"/>
        <v>333</v>
      </c>
      <c r="I76" s="12">
        <v>204</v>
      </c>
      <c r="J76" s="12">
        <v>99</v>
      </c>
      <c r="K76" s="12">
        <v>30</v>
      </c>
      <c r="L76" s="12">
        <v>0</v>
      </c>
      <c r="M76" s="12">
        <v>0</v>
      </c>
      <c r="N76" s="12">
        <v>176</v>
      </c>
    </row>
    <row r="77" spans="1:14" x14ac:dyDescent="0.25">
      <c r="A77" s="1" t="s">
        <v>88</v>
      </c>
      <c r="B77" s="10">
        <f t="shared" si="3"/>
        <v>754</v>
      </c>
      <c r="C77" s="12">
        <f t="shared" si="4"/>
        <v>320</v>
      </c>
      <c r="D77" s="12">
        <v>174</v>
      </c>
      <c r="E77" s="12">
        <v>108</v>
      </c>
      <c r="F77" s="12">
        <v>18</v>
      </c>
      <c r="G77" s="12">
        <v>20</v>
      </c>
      <c r="H77" s="12">
        <f t="shared" si="5"/>
        <v>287</v>
      </c>
      <c r="I77" s="12">
        <v>173</v>
      </c>
      <c r="J77" s="12">
        <v>96</v>
      </c>
      <c r="K77" s="12">
        <v>18</v>
      </c>
      <c r="L77" s="12">
        <v>0</v>
      </c>
      <c r="M77" s="12">
        <v>0</v>
      </c>
      <c r="N77" s="12">
        <v>147</v>
      </c>
    </row>
    <row r="78" spans="1:14" x14ac:dyDescent="0.25">
      <c r="A78" s="1" t="s">
        <v>89</v>
      </c>
      <c r="B78" s="10">
        <f t="shared" si="3"/>
        <v>930</v>
      </c>
      <c r="C78" s="12">
        <f t="shared" si="4"/>
        <v>406</v>
      </c>
      <c r="D78" s="12">
        <v>239</v>
      </c>
      <c r="E78" s="12">
        <v>109</v>
      </c>
      <c r="F78" s="12">
        <v>27</v>
      </c>
      <c r="G78" s="12">
        <v>31</v>
      </c>
      <c r="H78" s="12">
        <f t="shared" si="5"/>
        <v>364</v>
      </c>
      <c r="I78" s="12">
        <v>241</v>
      </c>
      <c r="J78" s="12">
        <v>95</v>
      </c>
      <c r="K78" s="12">
        <v>28</v>
      </c>
      <c r="L78" s="12">
        <v>0</v>
      </c>
      <c r="M78" s="12">
        <v>0</v>
      </c>
      <c r="N78" s="12">
        <v>160</v>
      </c>
    </row>
    <row r="79" spans="1:14" x14ac:dyDescent="0.25">
      <c r="A79" s="1" t="s">
        <v>90</v>
      </c>
      <c r="B79" s="10">
        <f t="shared" si="3"/>
        <v>708</v>
      </c>
      <c r="C79" s="12">
        <f t="shared" si="4"/>
        <v>295</v>
      </c>
      <c r="D79" s="12">
        <v>180</v>
      </c>
      <c r="E79" s="12">
        <v>70</v>
      </c>
      <c r="F79" s="12">
        <v>13</v>
      </c>
      <c r="G79" s="12">
        <v>32</v>
      </c>
      <c r="H79" s="12">
        <f t="shared" si="5"/>
        <v>257</v>
      </c>
      <c r="I79" s="12">
        <v>183</v>
      </c>
      <c r="J79" s="12">
        <v>62</v>
      </c>
      <c r="K79" s="12">
        <v>12</v>
      </c>
      <c r="L79" s="12">
        <v>3</v>
      </c>
      <c r="M79" s="12">
        <v>0</v>
      </c>
      <c r="N79" s="12">
        <v>153</v>
      </c>
    </row>
    <row r="80" spans="1:14" x14ac:dyDescent="0.25">
      <c r="A80" s="1" t="s">
        <v>91</v>
      </c>
      <c r="B80" s="10">
        <f t="shared" si="3"/>
        <v>784</v>
      </c>
      <c r="C80" s="12">
        <f t="shared" si="4"/>
        <v>346</v>
      </c>
      <c r="D80" s="12">
        <v>172</v>
      </c>
      <c r="E80" s="12">
        <v>110</v>
      </c>
      <c r="F80" s="12">
        <v>45</v>
      </c>
      <c r="G80" s="12">
        <v>19</v>
      </c>
      <c r="H80" s="12">
        <f t="shared" si="5"/>
        <v>307</v>
      </c>
      <c r="I80" s="12">
        <v>162</v>
      </c>
      <c r="J80" s="12">
        <v>100</v>
      </c>
      <c r="K80" s="12">
        <v>45</v>
      </c>
      <c r="L80" s="12">
        <v>2</v>
      </c>
      <c r="M80" s="12">
        <v>0</v>
      </c>
      <c r="N80" s="12">
        <v>129</v>
      </c>
    </row>
    <row r="81" spans="1:14" x14ac:dyDescent="0.25">
      <c r="A81" s="1" t="s">
        <v>92</v>
      </c>
      <c r="B81" s="10">
        <f t="shared" si="3"/>
        <v>500</v>
      </c>
      <c r="C81" s="12">
        <f t="shared" si="4"/>
        <v>226</v>
      </c>
      <c r="D81" s="12">
        <v>97</v>
      </c>
      <c r="E81" s="12">
        <v>84</v>
      </c>
      <c r="F81" s="12">
        <v>27</v>
      </c>
      <c r="G81" s="12">
        <v>18</v>
      </c>
      <c r="H81" s="12">
        <f t="shared" si="5"/>
        <v>199</v>
      </c>
      <c r="I81" s="12">
        <v>97</v>
      </c>
      <c r="J81" s="12">
        <v>76</v>
      </c>
      <c r="K81" s="12">
        <v>26</v>
      </c>
      <c r="L81" s="12">
        <v>1</v>
      </c>
      <c r="M81" s="12">
        <v>0</v>
      </c>
      <c r="N81" s="12">
        <v>74</v>
      </c>
    </row>
    <row r="82" spans="1:14" x14ac:dyDescent="0.25">
      <c r="A82" s="1" t="s">
        <v>93</v>
      </c>
      <c r="B82" s="10">
        <f t="shared" si="3"/>
        <v>962</v>
      </c>
      <c r="C82" s="12">
        <f t="shared" si="4"/>
        <v>423</v>
      </c>
      <c r="D82" s="12">
        <v>144</v>
      </c>
      <c r="E82" s="12">
        <v>187</v>
      </c>
      <c r="F82" s="12">
        <v>85</v>
      </c>
      <c r="G82" s="12">
        <v>7</v>
      </c>
      <c r="H82" s="12">
        <f t="shared" si="5"/>
        <v>395</v>
      </c>
      <c r="I82" s="12">
        <v>136</v>
      </c>
      <c r="J82" s="12">
        <v>182</v>
      </c>
      <c r="K82" s="12">
        <v>77</v>
      </c>
      <c r="L82" s="12">
        <v>1</v>
      </c>
      <c r="M82" s="12">
        <v>0</v>
      </c>
      <c r="N82" s="12">
        <v>143</v>
      </c>
    </row>
    <row r="83" spans="1:14" x14ac:dyDescent="0.25">
      <c r="A83" s="1" t="s">
        <v>94</v>
      </c>
      <c r="B83" s="10">
        <f t="shared" si="3"/>
        <v>470</v>
      </c>
      <c r="C83" s="12">
        <f t="shared" si="4"/>
        <v>203</v>
      </c>
      <c r="D83" s="12">
        <v>68</v>
      </c>
      <c r="E83" s="12">
        <v>95</v>
      </c>
      <c r="F83" s="12">
        <v>36</v>
      </c>
      <c r="G83" s="12">
        <v>4</v>
      </c>
      <c r="H83" s="12">
        <f t="shared" si="5"/>
        <v>177</v>
      </c>
      <c r="I83" s="12">
        <v>62</v>
      </c>
      <c r="J83" s="12">
        <v>85</v>
      </c>
      <c r="K83" s="12">
        <v>30</v>
      </c>
      <c r="L83" s="12">
        <v>1</v>
      </c>
      <c r="M83" s="12">
        <v>0</v>
      </c>
      <c r="N83" s="12">
        <v>89</v>
      </c>
    </row>
    <row r="84" spans="1:14" x14ac:dyDescent="0.25">
      <c r="A84" s="1" t="s">
        <v>95</v>
      </c>
      <c r="B84" s="10">
        <f t="shared" si="3"/>
        <v>538</v>
      </c>
      <c r="C84" s="12">
        <f t="shared" si="4"/>
        <v>227</v>
      </c>
      <c r="D84" s="12">
        <v>71</v>
      </c>
      <c r="E84" s="12">
        <v>129</v>
      </c>
      <c r="F84" s="12">
        <v>20</v>
      </c>
      <c r="G84" s="12">
        <v>7</v>
      </c>
      <c r="H84" s="12">
        <f t="shared" si="5"/>
        <v>211</v>
      </c>
      <c r="I84" s="12">
        <v>66</v>
      </c>
      <c r="J84" s="12">
        <v>121</v>
      </c>
      <c r="K84" s="12">
        <v>24</v>
      </c>
      <c r="L84" s="12">
        <v>4</v>
      </c>
      <c r="M84" s="12">
        <v>0</v>
      </c>
      <c r="N84" s="12">
        <v>96</v>
      </c>
    </row>
    <row r="85" spans="1:14" x14ac:dyDescent="0.25">
      <c r="A85" s="1" t="s">
        <v>96</v>
      </c>
      <c r="B85" s="10">
        <f t="shared" si="3"/>
        <v>1242</v>
      </c>
      <c r="C85" s="12">
        <f t="shared" si="4"/>
        <v>555</v>
      </c>
      <c r="D85" s="12">
        <v>182</v>
      </c>
      <c r="E85" s="12">
        <v>302</v>
      </c>
      <c r="F85" s="12">
        <v>60</v>
      </c>
      <c r="G85" s="12">
        <v>11</v>
      </c>
      <c r="H85" s="12">
        <f t="shared" si="5"/>
        <v>498</v>
      </c>
      <c r="I85" s="12">
        <v>168</v>
      </c>
      <c r="J85" s="12">
        <v>273</v>
      </c>
      <c r="K85" s="12">
        <v>57</v>
      </c>
      <c r="L85" s="12">
        <v>1</v>
      </c>
      <c r="M85" s="12">
        <v>0</v>
      </c>
      <c r="N85" s="12">
        <v>188</v>
      </c>
    </row>
    <row r="86" spans="1:14" x14ac:dyDescent="0.25">
      <c r="A86" s="1" t="s">
        <v>97</v>
      </c>
      <c r="B86" s="10">
        <f t="shared" si="3"/>
        <v>250</v>
      </c>
      <c r="C86" s="12">
        <f t="shared" si="4"/>
        <v>110</v>
      </c>
      <c r="D86" s="12">
        <v>25</v>
      </c>
      <c r="E86" s="12">
        <v>69</v>
      </c>
      <c r="F86" s="12">
        <v>11</v>
      </c>
      <c r="G86" s="12">
        <v>5</v>
      </c>
      <c r="H86" s="12">
        <f t="shared" si="5"/>
        <v>100</v>
      </c>
      <c r="I86" s="12">
        <v>23</v>
      </c>
      <c r="J86" s="12">
        <v>63</v>
      </c>
      <c r="K86" s="12">
        <v>14</v>
      </c>
      <c r="L86" s="12">
        <v>0</v>
      </c>
      <c r="M86" s="12">
        <v>0</v>
      </c>
      <c r="N86" s="12">
        <v>40</v>
      </c>
    </row>
    <row r="87" spans="1:14" x14ac:dyDescent="0.25">
      <c r="A87" s="1" t="s">
        <v>98</v>
      </c>
      <c r="B87" s="10">
        <f t="shared" si="3"/>
        <v>202</v>
      </c>
      <c r="C87" s="12">
        <f t="shared" si="4"/>
        <v>87</v>
      </c>
      <c r="D87" s="12">
        <v>42</v>
      </c>
      <c r="E87" s="12">
        <v>37</v>
      </c>
      <c r="F87" s="12">
        <v>6</v>
      </c>
      <c r="G87" s="12">
        <v>2</v>
      </c>
      <c r="H87" s="12">
        <f t="shared" si="5"/>
        <v>79</v>
      </c>
      <c r="I87" s="12">
        <v>38</v>
      </c>
      <c r="J87" s="12">
        <v>37</v>
      </c>
      <c r="K87" s="12">
        <v>4</v>
      </c>
      <c r="L87" s="12">
        <v>0</v>
      </c>
      <c r="M87" s="12">
        <v>0</v>
      </c>
      <c r="N87" s="12">
        <v>36</v>
      </c>
    </row>
    <row r="88" spans="1:14" x14ac:dyDescent="0.25">
      <c r="A88" s="1" t="s">
        <v>99</v>
      </c>
      <c r="B88" s="10">
        <f t="shared" si="3"/>
        <v>364</v>
      </c>
      <c r="C88" s="12">
        <f t="shared" si="4"/>
        <v>167</v>
      </c>
      <c r="D88" s="12">
        <v>36</v>
      </c>
      <c r="E88" s="12">
        <v>105</v>
      </c>
      <c r="F88" s="12">
        <v>20</v>
      </c>
      <c r="G88" s="12">
        <v>6</v>
      </c>
      <c r="H88" s="12">
        <f t="shared" si="5"/>
        <v>158</v>
      </c>
      <c r="I88" s="12">
        <v>33</v>
      </c>
      <c r="J88" s="12">
        <v>101</v>
      </c>
      <c r="K88" s="12">
        <v>24</v>
      </c>
      <c r="L88" s="12">
        <v>0</v>
      </c>
      <c r="M88" s="12">
        <v>0</v>
      </c>
      <c r="N88" s="12">
        <v>39</v>
      </c>
    </row>
    <row r="89" spans="1:14" x14ac:dyDescent="0.25">
      <c r="A89" s="1" t="s">
        <v>100</v>
      </c>
      <c r="B89" s="10">
        <f t="shared" si="3"/>
        <v>50</v>
      </c>
      <c r="C89" s="12">
        <f t="shared" si="4"/>
        <v>21</v>
      </c>
      <c r="D89" s="12">
        <v>10</v>
      </c>
      <c r="E89" s="12">
        <v>9</v>
      </c>
      <c r="F89" s="12">
        <v>2</v>
      </c>
      <c r="G89" s="12">
        <v>0</v>
      </c>
      <c r="H89" s="12">
        <f t="shared" si="5"/>
        <v>17</v>
      </c>
      <c r="I89" s="12">
        <v>9</v>
      </c>
      <c r="J89" s="12">
        <v>6</v>
      </c>
      <c r="K89" s="12">
        <v>2</v>
      </c>
      <c r="L89" s="12">
        <v>0</v>
      </c>
      <c r="M89" s="12">
        <v>0</v>
      </c>
      <c r="N89" s="12">
        <v>12</v>
      </c>
    </row>
    <row r="90" spans="1:14" x14ac:dyDescent="0.25">
      <c r="A90" s="1" t="s">
        <v>101</v>
      </c>
      <c r="B90" s="10">
        <f t="shared" si="3"/>
        <v>444</v>
      </c>
      <c r="C90" s="12">
        <f t="shared" si="4"/>
        <v>175</v>
      </c>
      <c r="D90" s="12">
        <v>55</v>
      </c>
      <c r="E90" s="12">
        <v>95</v>
      </c>
      <c r="F90" s="12">
        <v>20</v>
      </c>
      <c r="G90" s="12">
        <v>5</v>
      </c>
      <c r="H90" s="12">
        <f t="shared" si="5"/>
        <v>153</v>
      </c>
      <c r="I90" s="12">
        <v>48</v>
      </c>
      <c r="J90" s="12">
        <v>87</v>
      </c>
      <c r="K90" s="12">
        <v>18</v>
      </c>
      <c r="L90" s="12">
        <v>0</v>
      </c>
      <c r="M90" s="12">
        <v>0</v>
      </c>
      <c r="N90" s="12">
        <v>116</v>
      </c>
    </row>
    <row r="91" spans="1:14" x14ac:dyDescent="0.25">
      <c r="A91" s="1" t="s">
        <v>102</v>
      </c>
      <c r="B91" s="10">
        <f t="shared" si="3"/>
        <v>302</v>
      </c>
      <c r="C91" s="12">
        <f t="shared" si="4"/>
        <v>132</v>
      </c>
      <c r="D91" s="12">
        <v>37</v>
      </c>
      <c r="E91" s="12">
        <v>75</v>
      </c>
      <c r="F91" s="12">
        <v>16</v>
      </c>
      <c r="G91" s="12">
        <v>4</v>
      </c>
      <c r="H91" s="12">
        <f t="shared" si="5"/>
        <v>121</v>
      </c>
      <c r="I91" s="12">
        <v>38</v>
      </c>
      <c r="J91" s="12">
        <v>69</v>
      </c>
      <c r="K91" s="12">
        <v>14</v>
      </c>
      <c r="L91" s="12">
        <v>0</v>
      </c>
      <c r="M91" s="12">
        <v>0</v>
      </c>
      <c r="N91" s="12">
        <v>49</v>
      </c>
    </row>
    <row r="92" spans="1:14" x14ac:dyDescent="0.25">
      <c r="A92" s="1" t="s">
        <v>103</v>
      </c>
      <c r="B92" s="10">
        <f t="shared" si="3"/>
        <v>552</v>
      </c>
      <c r="C92" s="12">
        <f t="shared" si="4"/>
        <v>242</v>
      </c>
      <c r="D92" s="12">
        <v>96</v>
      </c>
      <c r="E92" s="12">
        <v>111</v>
      </c>
      <c r="F92" s="12">
        <v>24</v>
      </c>
      <c r="G92" s="12">
        <v>11</v>
      </c>
      <c r="H92" s="12">
        <f t="shared" si="5"/>
        <v>223</v>
      </c>
      <c r="I92" s="12">
        <v>95</v>
      </c>
      <c r="J92" s="12">
        <v>106</v>
      </c>
      <c r="K92" s="12">
        <v>22</v>
      </c>
      <c r="L92" s="12">
        <v>0</v>
      </c>
      <c r="M92" s="12">
        <v>0</v>
      </c>
      <c r="N92" s="12">
        <v>87</v>
      </c>
    </row>
    <row r="93" spans="1:14" x14ac:dyDescent="0.25">
      <c r="A93" s="1" t="s">
        <v>104</v>
      </c>
      <c r="B93" s="10">
        <f t="shared" si="3"/>
        <v>388</v>
      </c>
      <c r="C93" s="12">
        <f t="shared" si="4"/>
        <v>169</v>
      </c>
      <c r="D93" s="12">
        <v>79</v>
      </c>
      <c r="E93" s="12">
        <v>67</v>
      </c>
      <c r="F93" s="12">
        <v>16</v>
      </c>
      <c r="G93" s="12">
        <v>7</v>
      </c>
      <c r="H93" s="12">
        <f t="shared" si="5"/>
        <v>152</v>
      </c>
      <c r="I93" s="12">
        <v>75</v>
      </c>
      <c r="J93" s="12">
        <v>62</v>
      </c>
      <c r="K93" s="12">
        <v>15</v>
      </c>
      <c r="L93" s="12">
        <v>0</v>
      </c>
      <c r="M93" s="12">
        <v>0</v>
      </c>
      <c r="N93" s="12">
        <v>67</v>
      </c>
    </row>
    <row r="94" spans="1:14" x14ac:dyDescent="0.25">
      <c r="A94" s="1" t="s">
        <v>105</v>
      </c>
      <c r="B94" s="10">
        <f t="shared" si="3"/>
        <v>482</v>
      </c>
      <c r="C94" s="12">
        <f t="shared" si="4"/>
        <v>218</v>
      </c>
      <c r="D94" s="12">
        <v>85</v>
      </c>
      <c r="E94" s="12">
        <v>108</v>
      </c>
      <c r="F94" s="12">
        <v>17</v>
      </c>
      <c r="G94" s="12">
        <v>8</v>
      </c>
      <c r="H94" s="12">
        <f t="shared" si="5"/>
        <v>196</v>
      </c>
      <c r="I94" s="12">
        <v>84</v>
      </c>
      <c r="J94" s="12">
        <v>97</v>
      </c>
      <c r="K94" s="12">
        <v>15</v>
      </c>
      <c r="L94" s="12">
        <v>0</v>
      </c>
      <c r="M94" s="12">
        <v>0</v>
      </c>
      <c r="N94" s="12">
        <v>68</v>
      </c>
    </row>
    <row r="95" spans="1:14" x14ac:dyDescent="0.25">
      <c r="A95" s="1" t="s">
        <v>106</v>
      </c>
      <c r="B95" s="10">
        <f>SUM(B3:B94)</f>
        <v>42140</v>
      </c>
      <c r="C95" s="10">
        <f t="shared" ref="C95:N95" si="6">SUM(C3:C94)</f>
        <v>18512</v>
      </c>
      <c r="D95" s="10">
        <f t="shared" si="6"/>
        <v>7546</v>
      </c>
      <c r="E95" s="10">
        <f t="shared" si="6"/>
        <v>8638</v>
      </c>
      <c r="F95" s="10">
        <f t="shared" si="6"/>
        <v>1672</v>
      </c>
      <c r="G95" s="10">
        <f t="shared" si="6"/>
        <v>656</v>
      </c>
      <c r="H95" s="10">
        <f t="shared" si="6"/>
        <v>16708</v>
      </c>
      <c r="I95" s="10">
        <f t="shared" si="6"/>
        <v>7153</v>
      </c>
      <c r="J95" s="10">
        <f t="shared" si="6"/>
        <v>7876</v>
      </c>
      <c r="K95" s="10">
        <f t="shared" si="6"/>
        <v>1679</v>
      </c>
      <c r="L95" s="10">
        <f t="shared" si="6"/>
        <v>68</v>
      </c>
      <c r="M95" s="10">
        <f t="shared" si="6"/>
        <v>6</v>
      </c>
      <c r="N95" s="10">
        <f t="shared" si="6"/>
        <v>6846</v>
      </c>
    </row>
  </sheetData>
  <pageMargins left="0.25" right="0.25" top="0.5" bottom="0.25" header="0.25" footer="0.3"/>
  <pageSetup paperSize="5" scale="90" fitToHeight="0" orientation="portrait" r:id="rId1"/>
  <headerFooter>
    <oddHeader>&amp;L2025 General Election&amp;CNovember 4, 2025&amp;R&amp;P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F5B7-A34E-42E1-87F4-27476110EA10}">
  <dimension ref="A1:L95"/>
  <sheetViews>
    <sheetView view="pageLayout" zoomScaleNormal="100" workbookViewId="0"/>
  </sheetViews>
  <sheetFormatPr defaultColWidth="8.875" defaultRowHeight="15.75" x14ac:dyDescent="0.25"/>
  <cols>
    <col min="1" max="1" width="18.25" style="3" bestFit="1" customWidth="1"/>
    <col min="2" max="5" width="6.375" style="3" customWidth="1"/>
    <col min="6" max="6" width="6.375" style="9" customWidth="1"/>
    <col min="7" max="8" width="6.375" style="14" customWidth="1"/>
    <col min="9" max="11" width="6.375" style="3" customWidth="1"/>
    <col min="12" max="16384" width="8.875" style="3"/>
  </cols>
  <sheetData>
    <row r="1" spans="1:12" ht="86.25" x14ac:dyDescent="0.25">
      <c r="A1" s="7" t="s">
        <v>347</v>
      </c>
      <c r="B1" s="2" t="s">
        <v>0</v>
      </c>
      <c r="C1" s="2" t="s">
        <v>300</v>
      </c>
      <c r="D1" s="2" t="s">
        <v>481</v>
      </c>
      <c r="E1" s="2" t="s">
        <v>300</v>
      </c>
      <c r="F1" s="2" t="s">
        <v>616</v>
      </c>
      <c r="G1" s="2" t="s">
        <v>619</v>
      </c>
      <c r="H1" s="2" t="s">
        <v>620</v>
      </c>
      <c r="I1" s="2" t="s">
        <v>3</v>
      </c>
      <c r="J1" s="2" t="s">
        <v>4</v>
      </c>
      <c r="K1" s="2" t="s">
        <v>5</v>
      </c>
    </row>
    <row r="2" spans="1:12" x14ac:dyDescent="0.25">
      <c r="A2" s="1" t="s">
        <v>6</v>
      </c>
      <c r="B2" s="1" t="s">
        <v>7</v>
      </c>
      <c r="C2" s="1" t="s">
        <v>8</v>
      </c>
      <c r="D2" s="1" t="s">
        <v>11</v>
      </c>
      <c r="E2" s="1" t="s">
        <v>12</v>
      </c>
      <c r="F2" s="1" t="s">
        <v>13</v>
      </c>
      <c r="G2" s="1" t="s">
        <v>13</v>
      </c>
      <c r="H2" s="1" t="s">
        <v>13</v>
      </c>
      <c r="I2" s="1" t="s">
        <v>13</v>
      </c>
      <c r="J2" s="1" t="s">
        <v>7</v>
      </c>
      <c r="K2" s="1" t="s">
        <v>7</v>
      </c>
    </row>
    <row r="3" spans="1:12" x14ac:dyDescent="0.25">
      <c r="A3" s="1" t="s">
        <v>14</v>
      </c>
      <c r="B3" s="10">
        <f t="shared" ref="B3:B34" si="0">SUM(C3,F3:K3)</f>
        <v>201</v>
      </c>
      <c r="C3" s="12">
        <f>SUM(D3:E3)</f>
        <v>145</v>
      </c>
      <c r="D3" s="12">
        <v>111</v>
      </c>
      <c r="E3" s="12">
        <v>34</v>
      </c>
      <c r="F3" s="12">
        <v>0</v>
      </c>
      <c r="G3" s="12">
        <v>0</v>
      </c>
      <c r="H3" s="12">
        <v>0</v>
      </c>
      <c r="I3" s="12">
        <v>1</v>
      </c>
      <c r="J3" s="12">
        <v>0</v>
      </c>
      <c r="K3" s="12">
        <v>55</v>
      </c>
      <c r="L3" s="9"/>
    </row>
    <row r="4" spans="1:12" x14ac:dyDescent="0.25">
      <c r="A4" s="1" t="s">
        <v>15</v>
      </c>
      <c r="B4" s="10">
        <f t="shared" si="0"/>
        <v>409</v>
      </c>
      <c r="C4" s="12">
        <f t="shared" ref="C4:C67" si="1">SUM(D4:E4)</f>
        <v>296</v>
      </c>
      <c r="D4" s="12">
        <v>242</v>
      </c>
      <c r="E4" s="12">
        <v>54</v>
      </c>
      <c r="F4" s="12">
        <v>0</v>
      </c>
      <c r="G4" s="12">
        <v>0</v>
      </c>
      <c r="H4" s="12">
        <v>0</v>
      </c>
      <c r="I4" s="12">
        <v>3</v>
      </c>
      <c r="J4" s="12">
        <v>0</v>
      </c>
      <c r="K4" s="12">
        <v>110</v>
      </c>
    </row>
    <row r="5" spans="1:12" x14ac:dyDescent="0.25">
      <c r="A5" s="1" t="s">
        <v>16</v>
      </c>
      <c r="B5" s="10">
        <f t="shared" si="0"/>
        <v>316</v>
      </c>
      <c r="C5" s="12">
        <f t="shared" si="1"/>
        <v>214</v>
      </c>
      <c r="D5" s="12">
        <v>180</v>
      </c>
      <c r="E5" s="12">
        <v>34</v>
      </c>
      <c r="F5" s="12">
        <v>0</v>
      </c>
      <c r="G5" s="12">
        <v>0</v>
      </c>
      <c r="H5" s="12">
        <v>0</v>
      </c>
      <c r="I5" s="12">
        <v>2</v>
      </c>
      <c r="J5" s="12">
        <v>0</v>
      </c>
      <c r="K5" s="12">
        <v>100</v>
      </c>
      <c r="L5" s="15"/>
    </row>
    <row r="6" spans="1:12" x14ac:dyDescent="0.25">
      <c r="A6" s="1" t="s">
        <v>17</v>
      </c>
      <c r="B6" s="10">
        <f t="shared" si="0"/>
        <v>409</v>
      </c>
      <c r="C6" s="12">
        <f t="shared" si="1"/>
        <v>289</v>
      </c>
      <c r="D6" s="12">
        <v>253</v>
      </c>
      <c r="E6" s="12">
        <v>36</v>
      </c>
      <c r="F6" s="12">
        <v>0</v>
      </c>
      <c r="G6" s="12">
        <v>0</v>
      </c>
      <c r="H6" s="12">
        <v>0</v>
      </c>
      <c r="I6" s="12">
        <v>1</v>
      </c>
      <c r="J6" s="12">
        <v>0</v>
      </c>
      <c r="K6" s="12">
        <v>119</v>
      </c>
    </row>
    <row r="7" spans="1:12" x14ac:dyDescent="0.25">
      <c r="A7" s="1" t="s">
        <v>18</v>
      </c>
      <c r="B7" s="10">
        <f t="shared" si="0"/>
        <v>478</v>
      </c>
      <c r="C7" s="12">
        <f t="shared" si="1"/>
        <v>369</v>
      </c>
      <c r="D7" s="12">
        <v>302</v>
      </c>
      <c r="E7" s="12">
        <v>67</v>
      </c>
      <c r="F7" s="12">
        <v>0</v>
      </c>
      <c r="G7" s="12">
        <v>0</v>
      </c>
      <c r="H7" s="12">
        <v>0</v>
      </c>
      <c r="I7" s="12">
        <v>3</v>
      </c>
      <c r="J7" s="12">
        <v>0</v>
      </c>
      <c r="K7" s="12">
        <v>106</v>
      </c>
    </row>
    <row r="8" spans="1:12" x14ac:dyDescent="0.25">
      <c r="A8" s="1" t="s">
        <v>19</v>
      </c>
      <c r="B8" s="10">
        <f t="shared" si="0"/>
        <v>459</v>
      </c>
      <c r="C8" s="12">
        <f t="shared" si="1"/>
        <v>359</v>
      </c>
      <c r="D8" s="12">
        <v>280</v>
      </c>
      <c r="E8" s="12">
        <v>79</v>
      </c>
      <c r="F8" s="12">
        <v>2</v>
      </c>
      <c r="G8" s="12">
        <v>0</v>
      </c>
      <c r="H8" s="12">
        <v>0</v>
      </c>
      <c r="I8" s="12">
        <v>0</v>
      </c>
      <c r="J8" s="12">
        <v>0</v>
      </c>
      <c r="K8" s="12">
        <v>98</v>
      </c>
    </row>
    <row r="9" spans="1:12" x14ac:dyDescent="0.25">
      <c r="A9" s="1" t="s">
        <v>20</v>
      </c>
      <c r="B9" s="10">
        <f t="shared" si="0"/>
        <v>453</v>
      </c>
      <c r="C9" s="12">
        <f t="shared" si="1"/>
        <v>342</v>
      </c>
      <c r="D9" s="12">
        <v>264</v>
      </c>
      <c r="E9" s="12">
        <v>78</v>
      </c>
      <c r="F9" s="12">
        <v>0</v>
      </c>
      <c r="G9" s="12">
        <v>0</v>
      </c>
      <c r="H9" s="12">
        <v>0</v>
      </c>
      <c r="I9" s="12">
        <v>1</v>
      </c>
      <c r="J9" s="12">
        <v>0</v>
      </c>
      <c r="K9" s="12">
        <v>110</v>
      </c>
    </row>
    <row r="10" spans="1:12" x14ac:dyDescent="0.25">
      <c r="A10" s="1" t="s">
        <v>21</v>
      </c>
      <c r="B10" s="10">
        <f t="shared" si="0"/>
        <v>250</v>
      </c>
      <c r="C10" s="12">
        <f t="shared" si="1"/>
        <v>200</v>
      </c>
      <c r="D10" s="12">
        <v>166</v>
      </c>
      <c r="E10" s="12">
        <v>34</v>
      </c>
      <c r="F10" s="12">
        <v>0</v>
      </c>
      <c r="G10" s="12">
        <v>0</v>
      </c>
      <c r="H10" s="12">
        <v>0</v>
      </c>
      <c r="I10" s="12">
        <v>2</v>
      </c>
      <c r="J10" s="12">
        <v>0</v>
      </c>
      <c r="K10" s="12">
        <v>48</v>
      </c>
    </row>
    <row r="11" spans="1:12" x14ac:dyDescent="0.25">
      <c r="A11" s="1" t="s">
        <v>22</v>
      </c>
      <c r="B11" s="10">
        <f t="shared" si="0"/>
        <v>262</v>
      </c>
      <c r="C11" s="12">
        <f t="shared" si="1"/>
        <v>178</v>
      </c>
      <c r="D11" s="12">
        <v>136</v>
      </c>
      <c r="E11" s="12">
        <v>42</v>
      </c>
      <c r="F11" s="12">
        <v>0</v>
      </c>
      <c r="G11" s="12">
        <v>0</v>
      </c>
      <c r="H11" s="12">
        <v>0</v>
      </c>
      <c r="I11" s="12">
        <v>3</v>
      </c>
      <c r="J11" s="12">
        <v>0</v>
      </c>
      <c r="K11" s="12">
        <v>81</v>
      </c>
    </row>
    <row r="12" spans="1:12" x14ac:dyDescent="0.25">
      <c r="A12" s="1" t="s">
        <v>23</v>
      </c>
      <c r="B12" s="10">
        <f t="shared" si="0"/>
        <v>336</v>
      </c>
      <c r="C12" s="12">
        <f t="shared" si="1"/>
        <v>215</v>
      </c>
      <c r="D12" s="12">
        <v>171</v>
      </c>
      <c r="E12" s="12">
        <v>44</v>
      </c>
      <c r="F12" s="12">
        <v>0</v>
      </c>
      <c r="G12" s="12">
        <v>0</v>
      </c>
      <c r="H12" s="12">
        <v>2</v>
      </c>
      <c r="I12" s="12">
        <v>3</v>
      </c>
      <c r="J12" s="12">
        <v>0</v>
      </c>
      <c r="K12" s="12">
        <v>116</v>
      </c>
      <c r="L12" s="15"/>
    </row>
    <row r="13" spans="1:12" x14ac:dyDescent="0.25">
      <c r="A13" s="1" t="s">
        <v>24</v>
      </c>
      <c r="B13" s="10">
        <f t="shared" si="0"/>
        <v>107</v>
      </c>
      <c r="C13" s="12">
        <f t="shared" si="1"/>
        <v>82</v>
      </c>
      <c r="D13" s="12">
        <v>64</v>
      </c>
      <c r="E13" s="12">
        <v>18</v>
      </c>
      <c r="F13" s="12">
        <v>0</v>
      </c>
      <c r="G13" s="12">
        <v>0</v>
      </c>
      <c r="H13" s="12">
        <v>0</v>
      </c>
      <c r="I13" s="12">
        <v>0</v>
      </c>
      <c r="J13" s="12">
        <v>0</v>
      </c>
      <c r="K13" s="12">
        <v>25</v>
      </c>
    </row>
    <row r="14" spans="1:12" x14ac:dyDescent="0.25">
      <c r="A14" s="1" t="s">
        <v>25</v>
      </c>
      <c r="B14" s="10">
        <f t="shared" si="0"/>
        <v>51</v>
      </c>
      <c r="C14" s="12">
        <f t="shared" si="1"/>
        <v>40</v>
      </c>
      <c r="D14" s="12">
        <v>29</v>
      </c>
      <c r="E14" s="12">
        <v>11</v>
      </c>
      <c r="F14" s="12">
        <v>0</v>
      </c>
      <c r="G14" s="12">
        <v>0</v>
      </c>
      <c r="H14" s="12">
        <v>0</v>
      </c>
      <c r="I14" s="12">
        <v>0</v>
      </c>
      <c r="J14" s="12">
        <v>0</v>
      </c>
      <c r="K14" s="12">
        <v>11</v>
      </c>
    </row>
    <row r="15" spans="1:12" x14ac:dyDescent="0.25">
      <c r="A15" s="1" t="s">
        <v>26</v>
      </c>
      <c r="B15" s="10">
        <f t="shared" si="0"/>
        <v>144</v>
      </c>
      <c r="C15" s="12">
        <f t="shared" si="1"/>
        <v>111</v>
      </c>
      <c r="D15" s="12">
        <v>89</v>
      </c>
      <c r="E15" s="12">
        <v>22</v>
      </c>
      <c r="F15" s="12">
        <v>0</v>
      </c>
      <c r="G15" s="12">
        <v>0</v>
      </c>
      <c r="H15" s="12">
        <v>0</v>
      </c>
      <c r="I15" s="12">
        <v>1</v>
      </c>
      <c r="J15" s="12">
        <v>0</v>
      </c>
      <c r="K15" s="12">
        <v>32</v>
      </c>
    </row>
    <row r="16" spans="1:12" x14ac:dyDescent="0.25">
      <c r="A16" s="1" t="s">
        <v>27</v>
      </c>
      <c r="B16" s="10">
        <f t="shared" si="0"/>
        <v>211</v>
      </c>
      <c r="C16" s="12">
        <f t="shared" si="1"/>
        <v>187</v>
      </c>
      <c r="D16" s="12">
        <v>164</v>
      </c>
      <c r="E16" s="12">
        <v>23</v>
      </c>
      <c r="F16" s="12">
        <v>0</v>
      </c>
      <c r="G16" s="12">
        <v>0</v>
      </c>
      <c r="H16" s="12">
        <v>0</v>
      </c>
      <c r="I16" s="12">
        <v>1</v>
      </c>
      <c r="J16" s="12">
        <v>0</v>
      </c>
      <c r="K16" s="12">
        <v>23</v>
      </c>
    </row>
    <row r="17" spans="1:11" x14ac:dyDescent="0.25">
      <c r="A17" s="1" t="s">
        <v>28</v>
      </c>
      <c r="B17" s="10">
        <f t="shared" si="0"/>
        <v>104</v>
      </c>
      <c r="C17" s="12">
        <f t="shared" si="1"/>
        <v>80</v>
      </c>
      <c r="D17" s="12">
        <v>69</v>
      </c>
      <c r="E17" s="12">
        <v>11</v>
      </c>
      <c r="F17" s="12">
        <v>0</v>
      </c>
      <c r="G17" s="12">
        <v>0</v>
      </c>
      <c r="H17" s="12">
        <v>0</v>
      </c>
      <c r="I17" s="12">
        <v>0</v>
      </c>
      <c r="J17" s="12">
        <v>0</v>
      </c>
      <c r="K17" s="12">
        <v>24</v>
      </c>
    </row>
    <row r="18" spans="1:11" x14ac:dyDescent="0.25">
      <c r="A18" s="1" t="s">
        <v>29</v>
      </c>
      <c r="B18" s="10">
        <f t="shared" si="0"/>
        <v>124</v>
      </c>
      <c r="C18" s="12">
        <f t="shared" si="1"/>
        <v>89</v>
      </c>
      <c r="D18" s="12">
        <v>72</v>
      </c>
      <c r="E18" s="12">
        <v>17</v>
      </c>
      <c r="F18" s="12">
        <v>0</v>
      </c>
      <c r="G18" s="12">
        <v>0</v>
      </c>
      <c r="H18" s="12">
        <v>0</v>
      </c>
      <c r="I18" s="12">
        <v>0</v>
      </c>
      <c r="J18" s="12">
        <v>0</v>
      </c>
      <c r="K18" s="12">
        <v>35</v>
      </c>
    </row>
    <row r="19" spans="1:11" x14ac:dyDescent="0.25">
      <c r="A19" s="1" t="s">
        <v>30</v>
      </c>
      <c r="B19" s="10">
        <f t="shared" si="0"/>
        <v>51</v>
      </c>
      <c r="C19" s="12">
        <f t="shared" si="1"/>
        <v>35</v>
      </c>
      <c r="D19" s="12">
        <v>23</v>
      </c>
      <c r="E19" s="12">
        <v>12</v>
      </c>
      <c r="F19" s="12">
        <v>0</v>
      </c>
      <c r="G19" s="12">
        <v>0</v>
      </c>
      <c r="H19" s="12">
        <v>0</v>
      </c>
      <c r="I19" s="12">
        <v>0</v>
      </c>
      <c r="J19" s="12">
        <v>0</v>
      </c>
      <c r="K19" s="12">
        <v>16</v>
      </c>
    </row>
    <row r="20" spans="1:11" x14ac:dyDescent="0.25">
      <c r="A20" s="1" t="s">
        <v>31</v>
      </c>
      <c r="B20" s="10">
        <f t="shared" si="0"/>
        <v>389</v>
      </c>
      <c r="C20" s="12">
        <f t="shared" si="1"/>
        <v>258</v>
      </c>
      <c r="D20" s="12">
        <v>198</v>
      </c>
      <c r="E20" s="12">
        <v>60</v>
      </c>
      <c r="F20" s="12">
        <v>0</v>
      </c>
      <c r="G20" s="12">
        <v>0</v>
      </c>
      <c r="H20" s="12">
        <v>0</v>
      </c>
      <c r="I20" s="12">
        <v>1</v>
      </c>
      <c r="J20" s="12">
        <v>0</v>
      </c>
      <c r="K20" s="12">
        <v>130</v>
      </c>
    </row>
    <row r="21" spans="1:11" x14ac:dyDescent="0.25">
      <c r="A21" s="1" t="s">
        <v>32</v>
      </c>
      <c r="B21" s="10">
        <f t="shared" si="0"/>
        <v>177</v>
      </c>
      <c r="C21" s="12">
        <f t="shared" si="1"/>
        <v>106</v>
      </c>
      <c r="D21" s="12">
        <v>86</v>
      </c>
      <c r="E21" s="12">
        <v>20</v>
      </c>
      <c r="F21" s="12">
        <v>0</v>
      </c>
      <c r="G21" s="12">
        <v>0</v>
      </c>
      <c r="H21" s="12">
        <v>1</v>
      </c>
      <c r="I21" s="12">
        <v>0</v>
      </c>
      <c r="J21" s="12">
        <v>0</v>
      </c>
      <c r="K21" s="12">
        <v>70</v>
      </c>
    </row>
    <row r="22" spans="1:11" x14ac:dyDescent="0.25">
      <c r="A22" s="1" t="s">
        <v>33</v>
      </c>
      <c r="B22" s="10">
        <f t="shared" si="0"/>
        <v>401</v>
      </c>
      <c r="C22" s="12">
        <f t="shared" si="1"/>
        <v>266</v>
      </c>
      <c r="D22" s="12">
        <v>209</v>
      </c>
      <c r="E22" s="12">
        <v>57</v>
      </c>
      <c r="F22" s="12">
        <v>0</v>
      </c>
      <c r="G22" s="12">
        <v>0</v>
      </c>
      <c r="H22" s="12">
        <v>0</v>
      </c>
      <c r="I22" s="12">
        <v>0</v>
      </c>
      <c r="J22" s="12">
        <v>0</v>
      </c>
      <c r="K22" s="12">
        <v>135</v>
      </c>
    </row>
    <row r="23" spans="1:11" x14ac:dyDescent="0.25">
      <c r="A23" s="1" t="s">
        <v>34</v>
      </c>
      <c r="B23" s="10">
        <f t="shared" si="0"/>
        <v>172</v>
      </c>
      <c r="C23" s="12">
        <f t="shared" si="1"/>
        <v>127</v>
      </c>
      <c r="D23" s="12">
        <v>96</v>
      </c>
      <c r="E23" s="12">
        <v>31</v>
      </c>
      <c r="F23" s="12">
        <v>0</v>
      </c>
      <c r="G23" s="12">
        <v>0</v>
      </c>
      <c r="H23" s="12">
        <v>0</v>
      </c>
      <c r="I23" s="12">
        <v>1</v>
      </c>
      <c r="J23" s="12">
        <v>0</v>
      </c>
      <c r="K23" s="12">
        <v>44</v>
      </c>
    </row>
    <row r="24" spans="1:11" x14ac:dyDescent="0.25">
      <c r="A24" s="1" t="s">
        <v>35</v>
      </c>
      <c r="B24" s="10">
        <f t="shared" si="0"/>
        <v>14</v>
      </c>
      <c r="C24" s="12">
        <f t="shared" si="1"/>
        <v>8</v>
      </c>
      <c r="D24" s="12">
        <v>8</v>
      </c>
      <c r="E24" s="12">
        <v>0</v>
      </c>
      <c r="F24" s="12">
        <v>0</v>
      </c>
      <c r="G24" s="12">
        <v>0</v>
      </c>
      <c r="H24" s="12">
        <v>0</v>
      </c>
      <c r="I24" s="12">
        <v>0</v>
      </c>
      <c r="J24" s="12">
        <v>0</v>
      </c>
      <c r="K24" s="12">
        <v>6</v>
      </c>
    </row>
    <row r="25" spans="1:11" x14ac:dyDescent="0.25">
      <c r="A25" s="1" t="s">
        <v>36</v>
      </c>
      <c r="B25" s="10">
        <f t="shared" si="0"/>
        <v>52</v>
      </c>
      <c r="C25" s="12">
        <f t="shared" si="1"/>
        <v>34</v>
      </c>
      <c r="D25" s="12">
        <v>26</v>
      </c>
      <c r="E25" s="12">
        <v>8</v>
      </c>
      <c r="F25" s="12">
        <v>0</v>
      </c>
      <c r="G25" s="12">
        <v>0</v>
      </c>
      <c r="H25" s="12">
        <v>0</v>
      </c>
      <c r="I25" s="12">
        <v>0</v>
      </c>
      <c r="J25" s="12">
        <v>0</v>
      </c>
      <c r="K25" s="12">
        <v>18</v>
      </c>
    </row>
    <row r="26" spans="1:11" x14ac:dyDescent="0.25">
      <c r="A26" s="1" t="s">
        <v>37</v>
      </c>
      <c r="B26" s="10">
        <f t="shared" si="0"/>
        <v>239</v>
      </c>
      <c r="C26" s="12">
        <f t="shared" si="1"/>
        <v>165</v>
      </c>
      <c r="D26" s="12">
        <v>135</v>
      </c>
      <c r="E26" s="12">
        <v>30</v>
      </c>
      <c r="F26" s="12">
        <v>0</v>
      </c>
      <c r="G26" s="12">
        <v>0</v>
      </c>
      <c r="H26" s="12">
        <v>0</v>
      </c>
      <c r="I26" s="12">
        <v>0</v>
      </c>
      <c r="J26" s="12">
        <v>0</v>
      </c>
      <c r="K26" s="12">
        <v>74</v>
      </c>
    </row>
    <row r="27" spans="1:11" x14ac:dyDescent="0.25">
      <c r="A27" s="1" t="s">
        <v>38</v>
      </c>
      <c r="B27" s="10">
        <f t="shared" si="0"/>
        <v>62</v>
      </c>
      <c r="C27" s="12">
        <f t="shared" si="1"/>
        <v>44</v>
      </c>
      <c r="D27" s="12">
        <v>32</v>
      </c>
      <c r="E27" s="12">
        <v>12</v>
      </c>
      <c r="F27" s="12">
        <v>0</v>
      </c>
      <c r="G27" s="12">
        <v>0</v>
      </c>
      <c r="H27" s="12">
        <v>0</v>
      </c>
      <c r="I27" s="12">
        <v>2</v>
      </c>
      <c r="J27" s="12">
        <v>0</v>
      </c>
      <c r="K27" s="12">
        <v>16</v>
      </c>
    </row>
    <row r="28" spans="1:11" x14ac:dyDescent="0.25">
      <c r="A28" s="1" t="s">
        <v>39</v>
      </c>
      <c r="B28" s="10">
        <f t="shared" si="0"/>
        <v>78</v>
      </c>
      <c r="C28" s="12">
        <f t="shared" si="1"/>
        <v>46</v>
      </c>
      <c r="D28" s="12">
        <v>37</v>
      </c>
      <c r="E28" s="12">
        <v>9</v>
      </c>
      <c r="F28" s="12">
        <v>0</v>
      </c>
      <c r="G28" s="12">
        <v>0</v>
      </c>
      <c r="H28" s="12">
        <v>0</v>
      </c>
      <c r="I28" s="12">
        <v>0</v>
      </c>
      <c r="J28" s="12">
        <v>0</v>
      </c>
      <c r="K28" s="12">
        <v>32</v>
      </c>
    </row>
    <row r="29" spans="1:11" x14ac:dyDescent="0.25">
      <c r="A29" s="1" t="s">
        <v>40</v>
      </c>
      <c r="B29" s="10">
        <f t="shared" si="0"/>
        <v>264</v>
      </c>
      <c r="C29" s="12">
        <f t="shared" si="1"/>
        <v>183</v>
      </c>
      <c r="D29" s="12">
        <v>141</v>
      </c>
      <c r="E29" s="12">
        <v>42</v>
      </c>
      <c r="F29" s="12">
        <v>0</v>
      </c>
      <c r="G29" s="12">
        <v>0</v>
      </c>
      <c r="H29" s="12">
        <v>0</v>
      </c>
      <c r="I29" s="12">
        <v>1</v>
      </c>
      <c r="J29" s="12">
        <v>0</v>
      </c>
      <c r="K29" s="12">
        <v>80</v>
      </c>
    </row>
    <row r="30" spans="1:11" x14ac:dyDescent="0.25">
      <c r="A30" s="1" t="s">
        <v>41</v>
      </c>
      <c r="B30" s="10">
        <f t="shared" si="0"/>
        <v>236</v>
      </c>
      <c r="C30" s="12">
        <f t="shared" si="1"/>
        <v>195</v>
      </c>
      <c r="D30" s="12">
        <v>171</v>
      </c>
      <c r="E30" s="12">
        <v>24</v>
      </c>
      <c r="F30" s="12">
        <v>0</v>
      </c>
      <c r="G30" s="12">
        <v>1</v>
      </c>
      <c r="H30" s="12">
        <v>0</v>
      </c>
      <c r="I30" s="12">
        <v>0</v>
      </c>
      <c r="J30" s="12">
        <v>0</v>
      </c>
      <c r="K30" s="12">
        <v>40</v>
      </c>
    </row>
    <row r="31" spans="1:11" x14ac:dyDescent="0.25">
      <c r="A31" s="1" t="s">
        <v>42</v>
      </c>
      <c r="B31" s="10">
        <f t="shared" si="0"/>
        <v>66</v>
      </c>
      <c r="C31" s="12">
        <f t="shared" si="1"/>
        <v>52</v>
      </c>
      <c r="D31" s="12">
        <v>47</v>
      </c>
      <c r="E31" s="12">
        <v>5</v>
      </c>
      <c r="F31" s="12">
        <v>0</v>
      </c>
      <c r="G31" s="12">
        <v>0</v>
      </c>
      <c r="H31" s="12">
        <v>0</v>
      </c>
      <c r="I31" s="12">
        <v>0</v>
      </c>
      <c r="J31" s="12">
        <v>0</v>
      </c>
      <c r="K31" s="12">
        <v>14</v>
      </c>
    </row>
    <row r="32" spans="1:11" x14ac:dyDescent="0.25">
      <c r="A32" s="1" t="s">
        <v>43</v>
      </c>
      <c r="B32" s="10">
        <f t="shared" si="0"/>
        <v>437</v>
      </c>
      <c r="C32" s="12">
        <f t="shared" si="1"/>
        <v>322</v>
      </c>
      <c r="D32" s="12">
        <v>268</v>
      </c>
      <c r="E32" s="12">
        <v>54</v>
      </c>
      <c r="F32" s="12">
        <v>0</v>
      </c>
      <c r="G32" s="12">
        <v>0</v>
      </c>
      <c r="H32" s="12">
        <v>0</v>
      </c>
      <c r="I32" s="12">
        <v>2</v>
      </c>
      <c r="J32" s="12">
        <v>0</v>
      </c>
      <c r="K32" s="12">
        <v>113</v>
      </c>
    </row>
    <row r="33" spans="1:11" x14ac:dyDescent="0.25">
      <c r="A33" s="1" t="s">
        <v>44</v>
      </c>
      <c r="B33" s="10">
        <f t="shared" si="0"/>
        <v>189</v>
      </c>
      <c r="C33" s="12">
        <f t="shared" si="1"/>
        <v>111</v>
      </c>
      <c r="D33" s="12">
        <v>77</v>
      </c>
      <c r="E33" s="12">
        <v>34</v>
      </c>
      <c r="F33" s="12">
        <v>0</v>
      </c>
      <c r="G33" s="12">
        <v>0</v>
      </c>
      <c r="H33" s="12">
        <v>0</v>
      </c>
      <c r="I33" s="12">
        <v>0</v>
      </c>
      <c r="J33" s="12">
        <v>0</v>
      </c>
      <c r="K33" s="12">
        <v>78</v>
      </c>
    </row>
    <row r="34" spans="1:11" x14ac:dyDescent="0.25">
      <c r="A34" s="1" t="s">
        <v>45</v>
      </c>
      <c r="B34" s="10">
        <f t="shared" si="0"/>
        <v>169</v>
      </c>
      <c r="C34" s="12">
        <f t="shared" si="1"/>
        <v>103</v>
      </c>
      <c r="D34" s="12">
        <v>76</v>
      </c>
      <c r="E34" s="12">
        <v>27</v>
      </c>
      <c r="F34" s="12">
        <v>0</v>
      </c>
      <c r="G34" s="12">
        <v>1</v>
      </c>
      <c r="H34" s="12">
        <v>0</v>
      </c>
      <c r="I34" s="12">
        <v>1</v>
      </c>
      <c r="J34" s="12">
        <v>0</v>
      </c>
      <c r="K34" s="12">
        <v>64</v>
      </c>
    </row>
    <row r="35" spans="1:11" x14ac:dyDescent="0.25">
      <c r="A35" s="1" t="s">
        <v>46</v>
      </c>
      <c r="B35" s="10">
        <f t="shared" ref="B35:B66" si="2">SUM(C35,F35:K35)</f>
        <v>237</v>
      </c>
      <c r="C35" s="12">
        <f t="shared" si="1"/>
        <v>165</v>
      </c>
      <c r="D35" s="12">
        <v>135</v>
      </c>
      <c r="E35" s="12">
        <v>30</v>
      </c>
      <c r="F35" s="12">
        <v>0</v>
      </c>
      <c r="G35" s="12">
        <v>0</v>
      </c>
      <c r="H35" s="12">
        <v>0</v>
      </c>
      <c r="I35" s="12">
        <v>2</v>
      </c>
      <c r="J35" s="12">
        <v>0</v>
      </c>
      <c r="K35" s="12">
        <v>70</v>
      </c>
    </row>
    <row r="36" spans="1:11" x14ac:dyDescent="0.25">
      <c r="A36" s="1" t="s">
        <v>47</v>
      </c>
      <c r="B36" s="10">
        <f t="shared" si="2"/>
        <v>62</v>
      </c>
      <c r="C36" s="12">
        <f t="shared" si="1"/>
        <v>44</v>
      </c>
      <c r="D36" s="12">
        <v>39</v>
      </c>
      <c r="E36" s="12">
        <v>5</v>
      </c>
      <c r="F36" s="12">
        <v>0</v>
      </c>
      <c r="G36" s="12">
        <v>0</v>
      </c>
      <c r="H36" s="12">
        <v>0</v>
      </c>
      <c r="I36" s="12">
        <v>0</v>
      </c>
      <c r="J36" s="12">
        <v>0</v>
      </c>
      <c r="K36" s="12">
        <v>18</v>
      </c>
    </row>
    <row r="37" spans="1:11" x14ac:dyDescent="0.25">
      <c r="A37" s="1" t="s">
        <v>48</v>
      </c>
      <c r="B37" s="10">
        <f t="shared" si="2"/>
        <v>35</v>
      </c>
      <c r="C37" s="12">
        <f t="shared" si="1"/>
        <v>24</v>
      </c>
      <c r="D37" s="12">
        <v>21</v>
      </c>
      <c r="E37" s="12">
        <v>3</v>
      </c>
      <c r="F37" s="12">
        <v>0</v>
      </c>
      <c r="G37" s="12">
        <v>0</v>
      </c>
      <c r="H37" s="12">
        <v>0</v>
      </c>
      <c r="I37" s="12">
        <v>0</v>
      </c>
      <c r="J37" s="12">
        <v>0</v>
      </c>
      <c r="K37" s="12">
        <v>11</v>
      </c>
    </row>
    <row r="38" spans="1:11" x14ac:dyDescent="0.25">
      <c r="A38" s="1" t="s">
        <v>49</v>
      </c>
      <c r="B38" s="10">
        <f t="shared" si="2"/>
        <v>82</v>
      </c>
      <c r="C38" s="12">
        <f t="shared" si="1"/>
        <v>55</v>
      </c>
      <c r="D38" s="12">
        <v>47</v>
      </c>
      <c r="E38" s="12">
        <v>8</v>
      </c>
      <c r="F38" s="12">
        <v>0</v>
      </c>
      <c r="G38" s="12">
        <v>0</v>
      </c>
      <c r="H38" s="12">
        <v>0</v>
      </c>
      <c r="I38" s="12">
        <v>0</v>
      </c>
      <c r="J38" s="12">
        <v>0</v>
      </c>
      <c r="K38" s="12">
        <v>27</v>
      </c>
    </row>
    <row r="39" spans="1:11" x14ac:dyDescent="0.25">
      <c r="A39" s="1" t="s">
        <v>50</v>
      </c>
      <c r="B39" s="10">
        <f t="shared" si="2"/>
        <v>157</v>
      </c>
      <c r="C39" s="12">
        <f t="shared" si="1"/>
        <v>106</v>
      </c>
      <c r="D39" s="12">
        <v>93</v>
      </c>
      <c r="E39" s="12">
        <v>13</v>
      </c>
      <c r="F39" s="12">
        <v>0</v>
      </c>
      <c r="G39" s="12">
        <v>0</v>
      </c>
      <c r="H39" s="12">
        <v>0</v>
      </c>
      <c r="I39" s="12">
        <v>1</v>
      </c>
      <c r="J39" s="12">
        <v>0</v>
      </c>
      <c r="K39" s="12">
        <v>50</v>
      </c>
    </row>
    <row r="40" spans="1:11" x14ac:dyDescent="0.25">
      <c r="A40" s="1" t="s">
        <v>51</v>
      </c>
      <c r="B40" s="10">
        <f t="shared" si="2"/>
        <v>140</v>
      </c>
      <c r="C40" s="12">
        <f t="shared" si="1"/>
        <v>107</v>
      </c>
      <c r="D40" s="12">
        <v>94</v>
      </c>
      <c r="E40" s="12">
        <v>13</v>
      </c>
      <c r="F40" s="12">
        <v>0</v>
      </c>
      <c r="G40" s="12">
        <v>0</v>
      </c>
      <c r="H40" s="12">
        <v>0</v>
      </c>
      <c r="I40" s="12">
        <v>0</v>
      </c>
      <c r="J40" s="12">
        <v>0</v>
      </c>
      <c r="K40" s="12">
        <v>33</v>
      </c>
    </row>
    <row r="41" spans="1:11" x14ac:dyDescent="0.25">
      <c r="A41" s="1" t="s">
        <v>52</v>
      </c>
      <c r="B41" s="10">
        <f t="shared" si="2"/>
        <v>92</v>
      </c>
      <c r="C41" s="12">
        <f t="shared" si="1"/>
        <v>67</v>
      </c>
      <c r="D41" s="12">
        <v>52</v>
      </c>
      <c r="E41" s="12">
        <v>15</v>
      </c>
      <c r="F41" s="12">
        <v>0</v>
      </c>
      <c r="G41" s="12">
        <v>0</v>
      </c>
      <c r="H41" s="12">
        <v>0</v>
      </c>
      <c r="I41" s="12">
        <v>0</v>
      </c>
      <c r="J41" s="12">
        <v>0</v>
      </c>
      <c r="K41" s="12">
        <v>25</v>
      </c>
    </row>
    <row r="42" spans="1:11" x14ac:dyDescent="0.25">
      <c r="A42" s="1" t="s">
        <v>53</v>
      </c>
      <c r="B42" s="10">
        <f t="shared" si="2"/>
        <v>8</v>
      </c>
      <c r="C42" s="12">
        <f t="shared" si="1"/>
        <v>4</v>
      </c>
      <c r="D42" s="12">
        <v>3</v>
      </c>
      <c r="E42" s="12">
        <v>1</v>
      </c>
      <c r="F42" s="12">
        <v>0</v>
      </c>
      <c r="G42" s="12">
        <v>0</v>
      </c>
      <c r="H42" s="12">
        <v>0</v>
      </c>
      <c r="I42" s="12">
        <v>0</v>
      </c>
      <c r="J42" s="12">
        <v>0</v>
      </c>
      <c r="K42" s="12">
        <v>4</v>
      </c>
    </row>
    <row r="43" spans="1:11" x14ac:dyDescent="0.25">
      <c r="A43" s="1" t="s">
        <v>54</v>
      </c>
      <c r="B43" s="10">
        <f t="shared" si="2"/>
        <v>244</v>
      </c>
      <c r="C43" s="12">
        <f t="shared" si="1"/>
        <v>184</v>
      </c>
      <c r="D43" s="12">
        <v>149</v>
      </c>
      <c r="E43" s="12">
        <v>35</v>
      </c>
      <c r="F43" s="12">
        <v>0</v>
      </c>
      <c r="G43" s="12">
        <v>0</v>
      </c>
      <c r="H43" s="12">
        <v>0</v>
      </c>
      <c r="I43" s="12">
        <v>1</v>
      </c>
      <c r="J43" s="12">
        <v>0</v>
      </c>
      <c r="K43" s="12">
        <v>59</v>
      </c>
    </row>
    <row r="44" spans="1:11" x14ac:dyDescent="0.25">
      <c r="A44" s="1" t="s">
        <v>55</v>
      </c>
      <c r="B44" s="10">
        <f t="shared" si="2"/>
        <v>298</v>
      </c>
      <c r="C44" s="12">
        <f t="shared" si="1"/>
        <v>221</v>
      </c>
      <c r="D44" s="12">
        <v>185</v>
      </c>
      <c r="E44" s="12">
        <v>36</v>
      </c>
      <c r="F44" s="12">
        <v>5</v>
      </c>
      <c r="G44" s="12">
        <v>0</v>
      </c>
      <c r="H44" s="12">
        <v>0</v>
      </c>
      <c r="I44" s="12">
        <v>0</v>
      </c>
      <c r="J44" s="12">
        <v>0</v>
      </c>
      <c r="K44" s="12">
        <v>72</v>
      </c>
    </row>
    <row r="45" spans="1:11" x14ac:dyDescent="0.25">
      <c r="A45" s="1" t="s">
        <v>56</v>
      </c>
      <c r="B45" s="10">
        <f t="shared" si="2"/>
        <v>125</v>
      </c>
      <c r="C45" s="12">
        <f t="shared" si="1"/>
        <v>103</v>
      </c>
      <c r="D45" s="12">
        <v>92</v>
      </c>
      <c r="E45" s="12">
        <v>11</v>
      </c>
      <c r="F45" s="12">
        <v>0</v>
      </c>
      <c r="G45" s="12">
        <v>0</v>
      </c>
      <c r="H45" s="12">
        <v>0</v>
      </c>
      <c r="I45" s="12">
        <v>0</v>
      </c>
      <c r="J45" s="12">
        <v>0</v>
      </c>
      <c r="K45" s="12">
        <v>22</v>
      </c>
    </row>
    <row r="46" spans="1:11" x14ac:dyDescent="0.25">
      <c r="A46" s="1" t="s">
        <v>57</v>
      </c>
      <c r="B46" s="10">
        <f t="shared" si="2"/>
        <v>344</v>
      </c>
      <c r="C46" s="12">
        <f t="shared" si="1"/>
        <v>265</v>
      </c>
      <c r="D46" s="12">
        <v>230</v>
      </c>
      <c r="E46" s="12">
        <v>35</v>
      </c>
      <c r="F46" s="12">
        <v>0</v>
      </c>
      <c r="G46" s="12">
        <v>0</v>
      </c>
      <c r="H46" s="12">
        <v>0</v>
      </c>
      <c r="I46" s="12">
        <v>0</v>
      </c>
      <c r="J46" s="12">
        <v>0</v>
      </c>
      <c r="K46" s="12">
        <v>79</v>
      </c>
    </row>
    <row r="47" spans="1:11" x14ac:dyDescent="0.25">
      <c r="A47" s="1" t="s">
        <v>58</v>
      </c>
      <c r="B47" s="10">
        <f t="shared" si="2"/>
        <v>440</v>
      </c>
      <c r="C47" s="12">
        <f t="shared" si="1"/>
        <v>318</v>
      </c>
      <c r="D47" s="12">
        <v>240</v>
      </c>
      <c r="E47" s="12">
        <v>78</v>
      </c>
      <c r="F47" s="12">
        <v>0</v>
      </c>
      <c r="G47" s="12">
        <v>0</v>
      </c>
      <c r="H47" s="12">
        <v>0</v>
      </c>
      <c r="I47" s="12">
        <v>1</v>
      </c>
      <c r="J47" s="12">
        <v>0</v>
      </c>
      <c r="K47" s="12">
        <v>121</v>
      </c>
    </row>
    <row r="48" spans="1:11" x14ac:dyDescent="0.25">
      <c r="A48" s="1" t="s">
        <v>59</v>
      </c>
      <c r="B48" s="10">
        <f t="shared" si="2"/>
        <v>423</v>
      </c>
      <c r="C48" s="12">
        <f t="shared" si="1"/>
        <v>329</v>
      </c>
      <c r="D48" s="12">
        <v>221</v>
      </c>
      <c r="E48" s="12">
        <v>108</v>
      </c>
      <c r="F48" s="12">
        <v>0</v>
      </c>
      <c r="G48" s="12">
        <v>0</v>
      </c>
      <c r="H48" s="12">
        <v>0</v>
      </c>
      <c r="I48" s="12">
        <v>3</v>
      </c>
      <c r="J48" s="12">
        <v>0</v>
      </c>
      <c r="K48" s="12">
        <v>91</v>
      </c>
    </row>
    <row r="49" spans="1:12" x14ac:dyDescent="0.25">
      <c r="A49" s="1" t="s">
        <v>60</v>
      </c>
      <c r="B49" s="10">
        <f t="shared" si="2"/>
        <v>188</v>
      </c>
      <c r="C49" s="12">
        <f t="shared" si="1"/>
        <v>145</v>
      </c>
      <c r="D49" s="12">
        <v>106</v>
      </c>
      <c r="E49" s="12">
        <v>39</v>
      </c>
      <c r="F49" s="12">
        <v>0</v>
      </c>
      <c r="G49" s="12">
        <v>0</v>
      </c>
      <c r="H49" s="12">
        <v>0</v>
      </c>
      <c r="I49" s="12">
        <v>1</v>
      </c>
      <c r="J49" s="12">
        <v>1</v>
      </c>
      <c r="K49" s="12">
        <v>41</v>
      </c>
    </row>
    <row r="50" spans="1:12" x14ac:dyDescent="0.25">
      <c r="A50" s="1" t="s">
        <v>61</v>
      </c>
      <c r="B50" s="10">
        <f t="shared" si="2"/>
        <v>79</v>
      </c>
      <c r="C50" s="12">
        <f t="shared" si="1"/>
        <v>61</v>
      </c>
      <c r="D50" s="12">
        <v>41</v>
      </c>
      <c r="E50" s="12">
        <v>20</v>
      </c>
      <c r="F50" s="12">
        <v>0</v>
      </c>
      <c r="G50" s="12">
        <v>0</v>
      </c>
      <c r="H50" s="12">
        <v>0</v>
      </c>
      <c r="I50" s="12">
        <v>0</v>
      </c>
      <c r="J50" s="12">
        <v>0</v>
      </c>
      <c r="K50" s="12">
        <v>18</v>
      </c>
    </row>
    <row r="51" spans="1:12" x14ac:dyDescent="0.25">
      <c r="A51" s="1" t="s">
        <v>62</v>
      </c>
      <c r="B51" s="10">
        <f t="shared" si="2"/>
        <v>215</v>
      </c>
      <c r="C51" s="12">
        <f t="shared" si="1"/>
        <v>167</v>
      </c>
      <c r="D51" s="12">
        <v>132</v>
      </c>
      <c r="E51" s="12">
        <v>35</v>
      </c>
      <c r="F51" s="12">
        <v>0</v>
      </c>
      <c r="G51" s="12">
        <v>0</v>
      </c>
      <c r="H51" s="12">
        <v>0</v>
      </c>
      <c r="I51" s="12">
        <v>0</v>
      </c>
      <c r="J51" s="12">
        <v>0</v>
      </c>
      <c r="K51" s="12">
        <v>48</v>
      </c>
    </row>
    <row r="52" spans="1:12" x14ac:dyDescent="0.25">
      <c r="A52" s="1" t="s">
        <v>63</v>
      </c>
      <c r="B52" s="10">
        <f t="shared" si="2"/>
        <v>80</v>
      </c>
      <c r="C52" s="12">
        <f t="shared" si="1"/>
        <v>64</v>
      </c>
      <c r="D52" s="12">
        <v>58</v>
      </c>
      <c r="E52" s="12">
        <v>6</v>
      </c>
      <c r="F52" s="12">
        <v>0</v>
      </c>
      <c r="G52" s="12">
        <v>0</v>
      </c>
      <c r="H52" s="12">
        <v>0</v>
      </c>
      <c r="I52" s="12">
        <v>0</v>
      </c>
      <c r="J52" s="12">
        <v>0</v>
      </c>
      <c r="K52" s="12">
        <v>16</v>
      </c>
    </row>
    <row r="53" spans="1:12" x14ac:dyDescent="0.25">
      <c r="A53" s="1" t="s">
        <v>64</v>
      </c>
      <c r="B53" s="10">
        <f t="shared" si="2"/>
        <v>100</v>
      </c>
      <c r="C53" s="12">
        <f t="shared" si="1"/>
        <v>60</v>
      </c>
      <c r="D53" s="12">
        <v>52</v>
      </c>
      <c r="E53" s="12">
        <v>8</v>
      </c>
      <c r="F53" s="12">
        <v>0</v>
      </c>
      <c r="G53" s="12">
        <v>0</v>
      </c>
      <c r="H53" s="12">
        <v>0</v>
      </c>
      <c r="I53" s="12">
        <v>1</v>
      </c>
      <c r="J53" s="12">
        <v>0</v>
      </c>
      <c r="K53" s="12">
        <v>39</v>
      </c>
    </row>
    <row r="54" spans="1:12" x14ac:dyDescent="0.25">
      <c r="A54" s="1" t="s">
        <v>65</v>
      </c>
      <c r="B54" s="10">
        <f t="shared" si="2"/>
        <v>465</v>
      </c>
      <c r="C54" s="12">
        <f t="shared" si="1"/>
        <v>317</v>
      </c>
      <c r="D54" s="12">
        <v>248</v>
      </c>
      <c r="E54" s="12">
        <v>69</v>
      </c>
      <c r="F54" s="12">
        <v>0</v>
      </c>
      <c r="G54" s="12">
        <v>0</v>
      </c>
      <c r="H54" s="12">
        <v>0</v>
      </c>
      <c r="I54" s="12">
        <v>6</v>
      </c>
      <c r="J54" s="12">
        <v>0</v>
      </c>
      <c r="K54" s="12">
        <v>142</v>
      </c>
    </row>
    <row r="55" spans="1:12" x14ac:dyDescent="0.25">
      <c r="A55" s="1" t="s">
        <v>66</v>
      </c>
      <c r="B55" s="10">
        <f t="shared" si="2"/>
        <v>61</v>
      </c>
      <c r="C55" s="12">
        <f t="shared" si="1"/>
        <v>34</v>
      </c>
      <c r="D55" s="12">
        <v>29</v>
      </c>
      <c r="E55" s="12">
        <v>5</v>
      </c>
      <c r="F55" s="12">
        <v>0</v>
      </c>
      <c r="G55" s="12">
        <v>0</v>
      </c>
      <c r="H55" s="12">
        <v>0</v>
      </c>
      <c r="I55" s="12">
        <v>1</v>
      </c>
      <c r="J55" s="12">
        <v>0</v>
      </c>
      <c r="K55" s="12">
        <v>26</v>
      </c>
    </row>
    <row r="56" spans="1:12" x14ac:dyDescent="0.25">
      <c r="A56" s="1" t="s">
        <v>67</v>
      </c>
      <c r="B56" s="10">
        <f t="shared" si="2"/>
        <v>575</v>
      </c>
      <c r="C56" s="12">
        <f t="shared" si="1"/>
        <v>335</v>
      </c>
      <c r="D56" s="12">
        <v>273</v>
      </c>
      <c r="E56" s="12">
        <v>62</v>
      </c>
      <c r="F56" s="12">
        <v>0</v>
      </c>
      <c r="G56" s="12">
        <v>0</v>
      </c>
      <c r="H56" s="12">
        <v>0</v>
      </c>
      <c r="I56" s="12">
        <v>3</v>
      </c>
      <c r="J56" s="12">
        <v>0</v>
      </c>
      <c r="K56" s="12">
        <v>237</v>
      </c>
    </row>
    <row r="57" spans="1:12" x14ac:dyDescent="0.25">
      <c r="A57" s="1" t="s">
        <v>68</v>
      </c>
      <c r="B57" s="10">
        <f t="shared" si="2"/>
        <v>206</v>
      </c>
      <c r="C57" s="12">
        <f t="shared" si="1"/>
        <v>118</v>
      </c>
      <c r="D57" s="12">
        <v>99</v>
      </c>
      <c r="E57" s="12">
        <v>19</v>
      </c>
      <c r="F57" s="12">
        <v>0</v>
      </c>
      <c r="G57" s="12">
        <v>0</v>
      </c>
      <c r="H57" s="12">
        <v>0</v>
      </c>
      <c r="I57" s="12">
        <v>1</v>
      </c>
      <c r="J57" s="12">
        <v>0</v>
      </c>
      <c r="K57" s="12">
        <v>87</v>
      </c>
    </row>
    <row r="58" spans="1:12" x14ac:dyDescent="0.25">
      <c r="A58" s="1" t="s">
        <v>69</v>
      </c>
      <c r="B58" s="10">
        <f t="shared" si="2"/>
        <v>26</v>
      </c>
      <c r="C58" s="12">
        <f t="shared" si="1"/>
        <v>13</v>
      </c>
      <c r="D58" s="12">
        <v>9</v>
      </c>
      <c r="E58" s="12">
        <v>4</v>
      </c>
      <c r="F58" s="12">
        <v>0</v>
      </c>
      <c r="G58" s="12">
        <v>0</v>
      </c>
      <c r="H58" s="12">
        <v>0</v>
      </c>
      <c r="I58" s="12">
        <v>0</v>
      </c>
      <c r="J58" s="12">
        <v>0</v>
      </c>
      <c r="K58" s="12">
        <v>13</v>
      </c>
    </row>
    <row r="59" spans="1:12" x14ac:dyDescent="0.25">
      <c r="A59" s="1" t="s">
        <v>70</v>
      </c>
      <c r="B59" s="10">
        <f t="shared" si="2"/>
        <v>58</v>
      </c>
      <c r="C59" s="12">
        <f t="shared" si="1"/>
        <v>36</v>
      </c>
      <c r="D59" s="12">
        <v>29</v>
      </c>
      <c r="E59" s="12">
        <v>7</v>
      </c>
      <c r="F59" s="12">
        <v>0</v>
      </c>
      <c r="G59" s="12">
        <v>0</v>
      </c>
      <c r="H59" s="12">
        <v>0</v>
      </c>
      <c r="I59" s="12">
        <v>1</v>
      </c>
      <c r="J59" s="12">
        <v>0</v>
      </c>
      <c r="K59" s="12">
        <v>21</v>
      </c>
    </row>
    <row r="60" spans="1:12" x14ac:dyDescent="0.25">
      <c r="A60" s="1" t="s">
        <v>71</v>
      </c>
      <c r="B60" s="10">
        <f t="shared" si="2"/>
        <v>0</v>
      </c>
      <c r="C60" s="12">
        <f t="shared" si="1"/>
        <v>0</v>
      </c>
      <c r="D60" s="12">
        <v>0</v>
      </c>
      <c r="E60" s="12">
        <v>0</v>
      </c>
      <c r="F60" s="12">
        <v>0</v>
      </c>
      <c r="G60" s="12">
        <v>0</v>
      </c>
      <c r="H60" s="12">
        <v>0</v>
      </c>
      <c r="I60" s="12">
        <v>0</v>
      </c>
      <c r="J60" s="12">
        <v>0</v>
      </c>
      <c r="K60" s="12">
        <v>0</v>
      </c>
    </row>
    <row r="61" spans="1:12" x14ac:dyDescent="0.25">
      <c r="A61" s="1" t="s">
        <v>72</v>
      </c>
      <c r="B61" s="10">
        <f t="shared" si="2"/>
        <v>345</v>
      </c>
      <c r="C61" s="12">
        <f t="shared" si="1"/>
        <v>200</v>
      </c>
      <c r="D61" s="12">
        <v>156</v>
      </c>
      <c r="E61" s="12">
        <v>44</v>
      </c>
      <c r="F61" s="12">
        <v>0</v>
      </c>
      <c r="G61" s="12">
        <v>0</v>
      </c>
      <c r="H61" s="12">
        <v>0</v>
      </c>
      <c r="I61" s="12">
        <v>5</v>
      </c>
      <c r="J61" s="12">
        <v>0</v>
      </c>
      <c r="K61" s="12">
        <v>140</v>
      </c>
      <c r="L61" s="9"/>
    </row>
    <row r="62" spans="1:12" x14ac:dyDescent="0.25">
      <c r="A62" s="1" t="s">
        <v>73</v>
      </c>
      <c r="B62" s="10">
        <f t="shared" si="2"/>
        <v>346</v>
      </c>
      <c r="C62" s="12">
        <f t="shared" si="1"/>
        <v>208</v>
      </c>
      <c r="D62" s="12">
        <v>173</v>
      </c>
      <c r="E62" s="12">
        <v>35</v>
      </c>
      <c r="F62" s="12">
        <v>0</v>
      </c>
      <c r="G62" s="12">
        <v>0</v>
      </c>
      <c r="H62" s="12">
        <v>0</v>
      </c>
      <c r="I62" s="12">
        <v>3</v>
      </c>
      <c r="J62" s="12">
        <v>0</v>
      </c>
      <c r="K62" s="12">
        <v>135</v>
      </c>
    </row>
    <row r="63" spans="1:12" x14ac:dyDescent="0.25">
      <c r="A63" s="1" t="s">
        <v>74</v>
      </c>
      <c r="B63" s="10">
        <f t="shared" si="2"/>
        <v>246</v>
      </c>
      <c r="C63" s="12">
        <f t="shared" si="1"/>
        <v>154</v>
      </c>
      <c r="D63" s="12">
        <v>123</v>
      </c>
      <c r="E63" s="12">
        <v>31</v>
      </c>
      <c r="F63" s="12">
        <v>0</v>
      </c>
      <c r="G63" s="12">
        <v>0</v>
      </c>
      <c r="H63" s="12">
        <v>0</v>
      </c>
      <c r="I63" s="12">
        <v>1</v>
      </c>
      <c r="J63" s="12">
        <v>0</v>
      </c>
      <c r="K63" s="12">
        <v>91</v>
      </c>
    </row>
    <row r="64" spans="1:12" x14ac:dyDescent="0.25">
      <c r="A64" s="1" t="s">
        <v>75</v>
      </c>
      <c r="B64" s="10">
        <f t="shared" si="2"/>
        <v>79</v>
      </c>
      <c r="C64" s="12">
        <f t="shared" si="1"/>
        <v>54</v>
      </c>
      <c r="D64" s="12">
        <v>41</v>
      </c>
      <c r="E64" s="12">
        <v>13</v>
      </c>
      <c r="F64" s="12">
        <v>0</v>
      </c>
      <c r="G64" s="12">
        <v>0</v>
      </c>
      <c r="H64" s="12">
        <v>0</v>
      </c>
      <c r="I64" s="12">
        <v>0</v>
      </c>
      <c r="J64" s="12">
        <v>0</v>
      </c>
      <c r="K64" s="12">
        <v>25</v>
      </c>
    </row>
    <row r="65" spans="1:12" x14ac:dyDescent="0.25">
      <c r="A65" s="1" t="s">
        <v>76</v>
      </c>
      <c r="B65" s="10">
        <f t="shared" si="2"/>
        <v>322</v>
      </c>
      <c r="C65" s="12">
        <f t="shared" si="1"/>
        <v>187</v>
      </c>
      <c r="D65" s="12">
        <v>148</v>
      </c>
      <c r="E65" s="12">
        <v>39</v>
      </c>
      <c r="F65" s="12">
        <v>0</v>
      </c>
      <c r="G65" s="12">
        <v>0</v>
      </c>
      <c r="H65" s="12">
        <v>0</v>
      </c>
      <c r="I65" s="12">
        <v>2</v>
      </c>
      <c r="J65" s="12">
        <v>0</v>
      </c>
      <c r="K65" s="12">
        <v>133</v>
      </c>
    </row>
    <row r="66" spans="1:12" x14ac:dyDescent="0.25">
      <c r="A66" s="1" t="s">
        <v>77</v>
      </c>
      <c r="B66" s="10">
        <f t="shared" si="2"/>
        <v>257</v>
      </c>
      <c r="C66" s="12">
        <f t="shared" si="1"/>
        <v>167</v>
      </c>
      <c r="D66" s="12">
        <v>120</v>
      </c>
      <c r="E66" s="12">
        <v>47</v>
      </c>
      <c r="F66" s="12">
        <v>0</v>
      </c>
      <c r="G66" s="12">
        <v>0</v>
      </c>
      <c r="H66" s="12">
        <v>0</v>
      </c>
      <c r="I66" s="12">
        <v>1</v>
      </c>
      <c r="J66" s="12">
        <v>0</v>
      </c>
      <c r="K66" s="12">
        <v>89</v>
      </c>
    </row>
    <row r="67" spans="1:12" x14ac:dyDescent="0.25">
      <c r="A67" s="1" t="s">
        <v>78</v>
      </c>
      <c r="B67" s="10">
        <f t="shared" ref="B67:B94" si="3">SUM(C67,F67:K67)</f>
        <v>255</v>
      </c>
      <c r="C67" s="12">
        <f t="shared" si="1"/>
        <v>145</v>
      </c>
      <c r="D67" s="12">
        <v>106</v>
      </c>
      <c r="E67" s="12">
        <v>39</v>
      </c>
      <c r="F67" s="12">
        <v>0</v>
      </c>
      <c r="G67" s="12">
        <v>0</v>
      </c>
      <c r="H67" s="12">
        <v>0</v>
      </c>
      <c r="I67" s="12">
        <v>0</v>
      </c>
      <c r="J67" s="12">
        <v>0</v>
      </c>
      <c r="K67" s="12">
        <v>110</v>
      </c>
    </row>
    <row r="68" spans="1:12" x14ac:dyDescent="0.25">
      <c r="A68" s="1" t="s">
        <v>79</v>
      </c>
      <c r="B68" s="10">
        <f t="shared" si="3"/>
        <v>221</v>
      </c>
      <c r="C68" s="12">
        <f t="shared" ref="C68:C94" si="4">SUM(D68:E68)</f>
        <v>140</v>
      </c>
      <c r="D68" s="12">
        <v>119</v>
      </c>
      <c r="E68" s="12">
        <v>21</v>
      </c>
      <c r="F68" s="12">
        <v>0</v>
      </c>
      <c r="G68" s="12">
        <v>0</v>
      </c>
      <c r="H68" s="12">
        <v>0</v>
      </c>
      <c r="I68" s="12">
        <v>1</v>
      </c>
      <c r="J68" s="12">
        <v>0</v>
      </c>
      <c r="K68" s="12">
        <v>80</v>
      </c>
    </row>
    <row r="69" spans="1:12" x14ac:dyDescent="0.25">
      <c r="A69" s="1" t="s">
        <v>80</v>
      </c>
      <c r="B69" s="10">
        <f t="shared" si="3"/>
        <v>160</v>
      </c>
      <c r="C69" s="12">
        <f t="shared" si="4"/>
        <v>97</v>
      </c>
      <c r="D69" s="12">
        <v>70</v>
      </c>
      <c r="E69" s="12">
        <v>27</v>
      </c>
      <c r="F69" s="12">
        <v>0</v>
      </c>
      <c r="G69" s="12">
        <v>0</v>
      </c>
      <c r="H69" s="12">
        <v>0</v>
      </c>
      <c r="I69" s="12">
        <v>0</v>
      </c>
      <c r="J69" s="12">
        <v>0</v>
      </c>
      <c r="K69" s="12">
        <v>63</v>
      </c>
    </row>
    <row r="70" spans="1:12" x14ac:dyDescent="0.25">
      <c r="A70" s="1" t="s">
        <v>81</v>
      </c>
      <c r="B70" s="10">
        <f t="shared" si="3"/>
        <v>2</v>
      </c>
      <c r="C70" s="12">
        <f t="shared" si="4"/>
        <v>2</v>
      </c>
      <c r="D70" s="12">
        <v>1</v>
      </c>
      <c r="E70" s="12">
        <v>1</v>
      </c>
      <c r="F70" s="12">
        <v>0</v>
      </c>
      <c r="G70" s="12">
        <v>0</v>
      </c>
      <c r="H70" s="12">
        <v>0</v>
      </c>
      <c r="I70" s="12">
        <v>0</v>
      </c>
      <c r="J70" s="12">
        <v>0</v>
      </c>
      <c r="K70" s="12">
        <v>0</v>
      </c>
    </row>
    <row r="71" spans="1:12" x14ac:dyDescent="0.25">
      <c r="A71" s="1" t="s">
        <v>82</v>
      </c>
      <c r="B71" s="10">
        <f t="shared" si="3"/>
        <v>254</v>
      </c>
      <c r="C71" s="12">
        <f t="shared" si="4"/>
        <v>179</v>
      </c>
      <c r="D71" s="12">
        <v>153</v>
      </c>
      <c r="E71" s="12">
        <v>26</v>
      </c>
      <c r="F71" s="12">
        <v>0</v>
      </c>
      <c r="G71" s="12">
        <v>0</v>
      </c>
      <c r="H71" s="12">
        <v>0</v>
      </c>
      <c r="I71" s="12">
        <v>2</v>
      </c>
      <c r="J71" s="12">
        <v>0</v>
      </c>
      <c r="K71" s="12">
        <v>73</v>
      </c>
    </row>
    <row r="72" spans="1:12" x14ac:dyDescent="0.25">
      <c r="A72" s="1" t="s">
        <v>83</v>
      </c>
      <c r="B72" s="10">
        <f t="shared" si="3"/>
        <v>222</v>
      </c>
      <c r="C72" s="12">
        <f t="shared" si="4"/>
        <v>171</v>
      </c>
      <c r="D72" s="12">
        <v>154</v>
      </c>
      <c r="E72" s="12">
        <v>17</v>
      </c>
      <c r="F72" s="12">
        <v>0</v>
      </c>
      <c r="G72" s="12">
        <v>0</v>
      </c>
      <c r="H72" s="12">
        <v>0</v>
      </c>
      <c r="I72" s="12">
        <v>0</v>
      </c>
      <c r="J72" s="12">
        <v>0</v>
      </c>
      <c r="K72" s="12">
        <v>51</v>
      </c>
    </row>
    <row r="73" spans="1:12" x14ac:dyDescent="0.25">
      <c r="A73" s="1" t="s">
        <v>84</v>
      </c>
      <c r="B73" s="10">
        <f t="shared" si="3"/>
        <v>437</v>
      </c>
      <c r="C73" s="12">
        <f t="shared" si="4"/>
        <v>304</v>
      </c>
      <c r="D73" s="12">
        <v>261</v>
      </c>
      <c r="E73" s="12">
        <v>43</v>
      </c>
      <c r="F73" s="12">
        <v>0</v>
      </c>
      <c r="G73" s="12">
        <v>0</v>
      </c>
      <c r="H73" s="12">
        <v>1</v>
      </c>
      <c r="I73" s="12">
        <v>1</v>
      </c>
      <c r="J73" s="12">
        <v>0</v>
      </c>
      <c r="K73" s="12">
        <v>131</v>
      </c>
      <c r="L73" s="9"/>
    </row>
    <row r="74" spans="1:12" x14ac:dyDescent="0.25">
      <c r="A74" s="1" t="s">
        <v>85</v>
      </c>
      <c r="B74" s="10">
        <f t="shared" si="3"/>
        <v>107</v>
      </c>
      <c r="C74" s="12">
        <f t="shared" si="4"/>
        <v>88</v>
      </c>
      <c r="D74" s="12">
        <v>65</v>
      </c>
      <c r="E74" s="12">
        <v>23</v>
      </c>
      <c r="F74" s="12">
        <v>0</v>
      </c>
      <c r="G74" s="12">
        <v>0</v>
      </c>
      <c r="H74" s="12">
        <v>0</v>
      </c>
      <c r="I74" s="12">
        <v>0</v>
      </c>
      <c r="J74" s="12">
        <v>0</v>
      </c>
      <c r="K74" s="12">
        <v>19</v>
      </c>
    </row>
    <row r="75" spans="1:12" x14ac:dyDescent="0.25">
      <c r="A75" s="1" t="s">
        <v>86</v>
      </c>
      <c r="B75" s="10">
        <f t="shared" si="3"/>
        <v>356</v>
      </c>
      <c r="C75" s="12">
        <f t="shared" si="4"/>
        <v>278</v>
      </c>
      <c r="D75" s="12">
        <v>236</v>
      </c>
      <c r="E75" s="12">
        <v>42</v>
      </c>
      <c r="F75" s="12">
        <v>0</v>
      </c>
      <c r="G75" s="12">
        <v>0</v>
      </c>
      <c r="H75" s="12">
        <v>0</v>
      </c>
      <c r="I75" s="12">
        <v>3</v>
      </c>
      <c r="J75" s="12">
        <v>0</v>
      </c>
      <c r="K75" s="12">
        <v>75</v>
      </c>
    </row>
    <row r="76" spans="1:12" x14ac:dyDescent="0.25">
      <c r="A76" s="1" t="s">
        <v>87</v>
      </c>
      <c r="B76" s="10">
        <f t="shared" si="3"/>
        <v>450</v>
      </c>
      <c r="C76" s="12">
        <f t="shared" si="4"/>
        <v>282</v>
      </c>
      <c r="D76" s="12">
        <v>223</v>
      </c>
      <c r="E76" s="12">
        <v>59</v>
      </c>
      <c r="F76" s="12">
        <v>0</v>
      </c>
      <c r="G76" s="12">
        <v>1</v>
      </c>
      <c r="H76" s="12">
        <v>0</v>
      </c>
      <c r="I76" s="12">
        <v>4</v>
      </c>
      <c r="J76" s="12">
        <v>0</v>
      </c>
      <c r="K76" s="12">
        <v>163</v>
      </c>
    </row>
    <row r="77" spans="1:12" x14ac:dyDescent="0.25">
      <c r="A77" s="1" t="s">
        <v>88</v>
      </c>
      <c r="B77" s="10">
        <f t="shared" si="3"/>
        <v>377</v>
      </c>
      <c r="C77" s="12">
        <f t="shared" si="4"/>
        <v>242</v>
      </c>
      <c r="D77" s="12">
        <v>181</v>
      </c>
      <c r="E77" s="12">
        <v>61</v>
      </c>
      <c r="F77" s="12">
        <v>0</v>
      </c>
      <c r="G77" s="12">
        <v>0</v>
      </c>
      <c r="H77" s="12">
        <v>0</v>
      </c>
      <c r="I77" s="12">
        <v>0</v>
      </c>
      <c r="J77" s="12">
        <v>0</v>
      </c>
      <c r="K77" s="12">
        <v>135</v>
      </c>
    </row>
    <row r="78" spans="1:12" x14ac:dyDescent="0.25">
      <c r="A78" s="1" t="s">
        <v>89</v>
      </c>
      <c r="B78" s="10">
        <f t="shared" si="3"/>
        <v>465</v>
      </c>
      <c r="C78" s="12">
        <f t="shared" si="4"/>
        <v>257</v>
      </c>
      <c r="D78" s="12">
        <v>190</v>
      </c>
      <c r="E78" s="12">
        <v>67</v>
      </c>
      <c r="F78" s="12">
        <v>0</v>
      </c>
      <c r="G78" s="12">
        <v>0</v>
      </c>
      <c r="H78" s="12">
        <v>0</v>
      </c>
      <c r="I78" s="12">
        <v>2</v>
      </c>
      <c r="J78" s="12">
        <v>0</v>
      </c>
      <c r="K78" s="12">
        <v>206</v>
      </c>
    </row>
    <row r="79" spans="1:12" x14ac:dyDescent="0.25">
      <c r="A79" s="1" t="s">
        <v>90</v>
      </c>
      <c r="B79" s="10">
        <f t="shared" si="3"/>
        <v>354</v>
      </c>
      <c r="C79" s="12">
        <f t="shared" si="4"/>
        <v>201</v>
      </c>
      <c r="D79" s="12">
        <v>160</v>
      </c>
      <c r="E79" s="12">
        <v>41</v>
      </c>
      <c r="F79" s="12">
        <v>0</v>
      </c>
      <c r="G79" s="12">
        <v>0</v>
      </c>
      <c r="H79" s="12">
        <v>0</v>
      </c>
      <c r="I79" s="12">
        <v>4</v>
      </c>
      <c r="J79" s="12">
        <v>0</v>
      </c>
      <c r="K79" s="12">
        <v>149</v>
      </c>
    </row>
    <row r="80" spans="1:12" x14ac:dyDescent="0.25">
      <c r="A80" s="1" t="s">
        <v>91</v>
      </c>
      <c r="B80" s="10">
        <f t="shared" si="3"/>
        <v>392</v>
      </c>
      <c r="C80" s="12">
        <f t="shared" si="4"/>
        <v>252</v>
      </c>
      <c r="D80" s="12">
        <v>172</v>
      </c>
      <c r="E80" s="12">
        <v>80</v>
      </c>
      <c r="F80" s="12">
        <v>0</v>
      </c>
      <c r="G80" s="12">
        <v>0</v>
      </c>
      <c r="H80" s="12">
        <v>0</v>
      </c>
      <c r="I80" s="12">
        <v>2</v>
      </c>
      <c r="J80" s="12">
        <v>0</v>
      </c>
      <c r="K80" s="12">
        <v>138</v>
      </c>
    </row>
    <row r="81" spans="1:12" x14ac:dyDescent="0.25">
      <c r="A81" s="1" t="s">
        <v>92</v>
      </c>
      <c r="B81" s="10">
        <f t="shared" si="3"/>
        <v>250</v>
      </c>
      <c r="C81" s="12">
        <f t="shared" si="4"/>
        <v>167</v>
      </c>
      <c r="D81" s="12">
        <v>123</v>
      </c>
      <c r="E81" s="12">
        <v>44</v>
      </c>
      <c r="F81" s="12">
        <v>0</v>
      </c>
      <c r="G81" s="12">
        <v>0</v>
      </c>
      <c r="H81" s="12">
        <v>0</v>
      </c>
      <c r="I81" s="12">
        <v>1</v>
      </c>
      <c r="J81" s="12">
        <v>0</v>
      </c>
      <c r="K81" s="12">
        <v>82</v>
      </c>
    </row>
    <row r="82" spans="1:12" x14ac:dyDescent="0.25">
      <c r="A82" s="1" t="s">
        <v>93</v>
      </c>
      <c r="B82" s="10">
        <f t="shared" si="3"/>
        <v>481</v>
      </c>
      <c r="C82" s="12">
        <f t="shared" si="4"/>
        <v>369</v>
      </c>
      <c r="D82" s="12">
        <v>256</v>
      </c>
      <c r="E82" s="12">
        <v>113</v>
      </c>
      <c r="F82" s="12">
        <v>0</v>
      </c>
      <c r="G82" s="12">
        <v>0</v>
      </c>
      <c r="H82" s="12">
        <v>1</v>
      </c>
      <c r="I82" s="12">
        <v>2</v>
      </c>
      <c r="J82" s="12">
        <v>0</v>
      </c>
      <c r="K82" s="12">
        <v>109</v>
      </c>
      <c r="L82" s="9"/>
    </row>
    <row r="83" spans="1:12" x14ac:dyDescent="0.25">
      <c r="A83" s="1" t="s">
        <v>94</v>
      </c>
      <c r="B83" s="10">
        <f t="shared" si="3"/>
        <v>235</v>
      </c>
      <c r="C83" s="12">
        <f t="shared" si="4"/>
        <v>189</v>
      </c>
      <c r="D83" s="12">
        <v>133</v>
      </c>
      <c r="E83" s="12">
        <v>56</v>
      </c>
      <c r="F83" s="12">
        <v>0</v>
      </c>
      <c r="G83" s="12">
        <v>0</v>
      </c>
      <c r="H83" s="12">
        <v>0</v>
      </c>
      <c r="I83" s="12">
        <v>1</v>
      </c>
      <c r="J83" s="12">
        <v>0</v>
      </c>
      <c r="K83" s="12">
        <v>45</v>
      </c>
    </row>
    <row r="84" spans="1:12" x14ac:dyDescent="0.25">
      <c r="A84" s="1" t="s">
        <v>95</v>
      </c>
      <c r="B84" s="10">
        <f t="shared" si="3"/>
        <v>269</v>
      </c>
      <c r="C84" s="12">
        <f t="shared" si="4"/>
        <v>197</v>
      </c>
      <c r="D84" s="12">
        <v>157</v>
      </c>
      <c r="E84" s="12">
        <v>40</v>
      </c>
      <c r="F84" s="12">
        <v>0</v>
      </c>
      <c r="G84" s="12">
        <v>0</v>
      </c>
      <c r="H84" s="12">
        <v>0</v>
      </c>
      <c r="I84" s="12">
        <v>4</v>
      </c>
      <c r="J84" s="12">
        <v>0</v>
      </c>
      <c r="K84" s="12">
        <v>68</v>
      </c>
    </row>
    <row r="85" spans="1:12" x14ac:dyDescent="0.25">
      <c r="A85" s="1" t="s">
        <v>96</v>
      </c>
      <c r="B85" s="10">
        <f t="shared" si="3"/>
        <v>621</v>
      </c>
      <c r="C85" s="12">
        <f t="shared" si="4"/>
        <v>486</v>
      </c>
      <c r="D85" s="12">
        <v>382</v>
      </c>
      <c r="E85" s="12">
        <v>104</v>
      </c>
      <c r="F85" s="12">
        <v>0</v>
      </c>
      <c r="G85" s="12">
        <v>0</v>
      </c>
      <c r="H85" s="12">
        <v>0</v>
      </c>
      <c r="I85" s="12">
        <v>0</v>
      </c>
      <c r="J85" s="12">
        <v>0</v>
      </c>
      <c r="K85" s="12">
        <v>135</v>
      </c>
    </row>
    <row r="86" spans="1:12" x14ac:dyDescent="0.25">
      <c r="A86" s="1" t="s">
        <v>97</v>
      </c>
      <c r="B86" s="10">
        <f t="shared" si="3"/>
        <v>125</v>
      </c>
      <c r="C86" s="12">
        <f t="shared" si="4"/>
        <v>108</v>
      </c>
      <c r="D86" s="12">
        <v>88</v>
      </c>
      <c r="E86" s="12">
        <v>20</v>
      </c>
      <c r="F86" s="12">
        <v>0</v>
      </c>
      <c r="G86" s="12">
        <v>0</v>
      </c>
      <c r="H86" s="12">
        <v>0</v>
      </c>
      <c r="I86" s="12">
        <v>2</v>
      </c>
      <c r="J86" s="12">
        <v>0</v>
      </c>
      <c r="K86" s="12">
        <v>15</v>
      </c>
    </row>
    <row r="87" spans="1:12" x14ac:dyDescent="0.25">
      <c r="A87" s="1" t="s">
        <v>98</v>
      </c>
      <c r="B87" s="10">
        <f t="shared" si="3"/>
        <v>101</v>
      </c>
      <c r="C87" s="12">
        <f t="shared" si="4"/>
        <v>67</v>
      </c>
      <c r="D87" s="12">
        <v>55</v>
      </c>
      <c r="E87" s="12">
        <v>12</v>
      </c>
      <c r="F87" s="12">
        <v>0</v>
      </c>
      <c r="G87" s="12">
        <v>0</v>
      </c>
      <c r="H87" s="12">
        <v>0</v>
      </c>
      <c r="I87" s="12">
        <v>0</v>
      </c>
      <c r="J87" s="12">
        <v>0</v>
      </c>
      <c r="K87" s="12">
        <v>34</v>
      </c>
    </row>
    <row r="88" spans="1:12" x14ac:dyDescent="0.25">
      <c r="A88" s="1" t="s">
        <v>99</v>
      </c>
      <c r="B88" s="10">
        <f t="shared" si="3"/>
        <v>182</v>
      </c>
      <c r="C88" s="12">
        <f t="shared" si="4"/>
        <v>157</v>
      </c>
      <c r="D88" s="12">
        <v>131</v>
      </c>
      <c r="E88" s="12">
        <v>26</v>
      </c>
      <c r="F88" s="12">
        <v>0</v>
      </c>
      <c r="G88" s="12">
        <v>0</v>
      </c>
      <c r="H88" s="12">
        <v>0</v>
      </c>
      <c r="I88" s="12">
        <v>0</v>
      </c>
      <c r="J88" s="12">
        <v>0</v>
      </c>
      <c r="K88" s="12">
        <v>25</v>
      </c>
    </row>
    <row r="89" spans="1:12" x14ac:dyDescent="0.25">
      <c r="A89" s="1" t="s">
        <v>100</v>
      </c>
      <c r="B89" s="10">
        <f t="shared" si="3"/>
        <v>25</v>
      </c>
      <c r="C89" s="12">
        <f t="shared" si="4"/>
        <v>17</v>
      </c>
      <c r="D89" s="12">
        <v>12</v>
      </c>
      <c r="E89" s="12">
        <v>5</v>
      </c>
      <c r="F89" s="12">
        <v>0</v>
      </c>
      <c r="G89" s="12">
        <v>2</v>
      </c>
      <c r="H89" s="12">
        <v>0</v>
      </c>
      <c r="I89" s="12">
        <v>0</v>
      </c>
      <c r="J89" s="12">
        <v>0</v>
      </c>
      <c r="K89" s="12">
        <v>6</v>
      </c>
    </row>
    <row r="90" spans="1:12" x14ac:dyDescent="0.25">
      <c r="A90" s="1" t="s">
        <v>101</v>
      </c>
      <c r="B90" s="10">
        <f t="shared" si="3"/>
        <v>222</v>
      </c>
      <c r="C90" s="12">
        <f t="shared" si="4"/>
        <v>148</v>
      </c>
      <c r="D90" s="12">
        <v>123</v>
      </c>
      <c r="E90" s="12">
        <v>25</v>
      </c>
      <c r="F90" s="12">
        <v>0</v>
      </c>
      <c r="G90" s="12">
        <v>0</v>
      </c>
      <c r="H90" s="12">
        <v>0</v>
      </c>
      <c r="I90" s="12">
        <v>0</v>
      </c>
      <c r="J90" s="12">
        <v>0</v>
      </c>
      <c r="K90" s="12">
        <v>74</v>
      </c>
    </row>
    <row r="91" spans="1:12" x14ac:dyDescent="0.25">
      <c r="A91" s="1" t="s">
        <v>102</v>
      </c>
      <c r="B91" s="10">
        <f t="shared" si="3"/>
        <v>151</v>
      </c>
      <c r="C91" s="12">
        <f t="shared" si="4"/>
        <v>120</v>
      </c>
      <c r="D91" s="12">
        <v>89</v>
      </c>
      <c r="E91" s="12">
        <v>31</v>
      </c>
      <c r="F91" s="12">
        <v>0</v>
      </c>
      <c r="G91" s="12">
        <v>0</v>
      </c>
      <c r="H91" s="12">
        <v>0</v>
      </c>
      <c r="I91" s="12">
        <v>0</v>
      </c>
      <c r="J91" s="12">
        <v>0</v>
      </c>
      <c r="K91" s="12">
        <v>31</v>
      </c>
    </row>
    <row r="92" spans="1:12" x14ac:dyDescent="0.25">
      <c r="A92" s="1" t="s">
        <v>103</v>
      </c>
      <c r="B92" s="10">
        <f t="shared" si="3"/>
        <v>276</v>
      </c>
      <c r="C92" s="12">
        <f t="shared" si="4"/>
        <v>193</v>
      </c>
      <c r="D92" s="12">
        <v>152</v>
      </c>
      <c r="E92" s="12">
        <v>41</v>
      </c>
      <c r="F92" s="12">
        <v>0</v>
      </c>
      <c r="G92" s="12">
        <v>2</v>
      </c>
      <c r="H92" s="12">
        <v>0</v>
      </c>
      <c r="I92" s="12">
        <v>2</v>
      </c>
      <c r="J92" s="12">
        <v>0</v>
      </c>
      <c r="K92" s="12">
        <v>79</v>
      </c>
      <c r="L92" s="9"/>
    </row>
    <row r="93" spans="1:12" x14ac:dyDescent="0.25">
      <c r="A93" s="1" t="s">
        <v>104</v>
      </c>
      <c r="B93" s="10">
        <f t="shared" si="3"/>
        <v>194</v>
      </c>
      <c r="C93" s="12">
        <f t="shared" si="4"/>
        <v>128</v>
      </c>
      <c r="D93" s="12">
        <v>99</v>
      </c>
      <c r="E93" s="12">
        <v>29</v>
      </c>
      <c r="F93" s="12">
        <v>0</v>
      </c>
      <c r="G93" s="12">
        <v>0</v>
      </c>
      <c r="H93" s="12">
        <v>0</v>
      </c>
      <c r="I93" s="12">
        <v>1</v>
      </c>
      <c r="J93" s="12">
        <v>0</v>
      </c>
      <c r="K93" s="12">
        <v>65</v>
      </c>
    </row>
    <row r="94" spans="1:12" x14ac:dyDescent="0.25">
      <c r="A94" s="1" t="s">
        <v>105</v>
      </c>
      <c r="B94" s="10">
        <f t="shared" si="3"/>
        <v>241</v>
      </c>
      <c r="C94" s="12">
        <f t="shared" si="4"/>
        <v>170</v>
      </c>
      <c r="D94" s="12">
        <v>137</v>
      </c>
      <c r="E94" s="12">
        <v>33</v>
      </c>
      <c r="F94" s="12">
        <v>0</v>
      </c>
      <c r="G94" s="12">
        <v>0</v>
      </c>
      <c r="H94" s="12">
        <v>0</v>
      </c>
      <c r="I94" s="12">
        <v>1</v>
      </c>
      <c r="J94" s="12">
        <v>0</v>
      </c>
      <c r="K94" s="12">
        <v>70</v>
      </c>
    </row>
    <row r="95" spans="1:12" x14ac:dyDescent="0.25">
      <c r="A95" s="1" t="s">
        <v>106</v>
      </c>
      <c r="B95" s="10">
        <f>SUM(B3:B94)</f>
        <v>21070</v>
      </c>
      <c r="C95" s="10">
        <f t="shared" ref="C95:K95" si="5">SUM(C3:C94)</f>
        <v>14717</v>
      </c>
      <c r="D95" s="10">
        <f t="shared" si="5"/>
        <v>11688</v>
      </c>
      <c r="E95" s="10">
        <f t="shared" si="5"/>
        <v>3029</v>
      </c>
      <c r="F95" s="10">
        <f t="shared" si="5"/>
        <v>7</v>
      </c>
      <c r="G95" s="10">
        <f t="shared" si="5"/>
        <v>7</v>
      </c>
      <c r="H95" s="10">
        <f t="shared" si="5"/>
        <v>5</v>
      </c>
      <c r="I95" s="10">
        <f t="shared" si="5"/>
        <v>96</v>
      </c>
      <c r="J95" s="10">
        <f t="shared" si="5"/>
        <v>1</v>
      </c>
      <c r="K95" s="10">
        <f t="shared" si="5"/>
        <v>6237</v>
      </c>
    </row>
  </sheetData>
  <pageMargins left="0.25" right="0.25" top="0.5" bottom="0.25" header="0.25" footer="0.3"/>
  <pageSetup paperSize="5" orientation="portrait" r:id="rId1"/>
  <headerFooter>
    <oddHeader>&amp;L2025 General Election&amp;CNovember 4, 2025&amp;R&amp;P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County Executive</vt:lpstr>
      <vt:lpstr>County Clerk</vt:lpstr>
      <vt:lpstr>County Legislators</vt:lpstr>
      <vt:lpstr>City of Dunkirk</vt:lpstr>
      <vt:lpstr>City of Jamestown</vt:lpstr>
      <vt:lpstr>Towns</vt:lpstr>
      <vt:lpstr>Villages</vt:lpstr>
      <vt:lpstr>State Supreme Court Judge</vt:lpstr>
      <vt:lpstr>County Court Judge</vt:lpstr>
      <vt:lpstr>Proposal Number One</vt:lpstr>
      <vt:lpstr>'County Clerk'!Print_Titles</vt:lpstr>
      <vt:lpstr>'County Court Judge'!Print_Titles</vt:lpstr>
      <vt:lpstr>'County Executive'!Print_Titles</vt:lpstr>
      <vt:lpstr>'Proposal Number One'!Print_Titles</vt:lpstr>
      <vt:lpstr>'State Supreme Court Judge'!Print_Titles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Burt, Christopher</dc:creator>
  <cp:lastModifiedBy>Burt, Christopher</cp:lastModifiedBy>
  <cp:lastPrinted>2025-11-19T14:53:44Z</cp:lastPrinted>
  <dcterms:created xsi:type="dcterms:W3CDTF">2025-11-19T14:16:28Z</dcterms:created>
  <dcterms:modified xsi:type="dcterms:W3CDTF">2025-11-21T15:29:06Z</dcterms:modified>
</cp:coreProperties>
</file>