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I:\BOE\Everyone\BOE Shared\2023 BOE FILES\2023 General Election\Certification and Audits\"/>
    </mc:Choice>
  </mc:AlternateContent>
  <xr:revisionPtr revIDLastSave="0" documentId="13_ncr:1_{5ED061A6-A961-4623-82A5-7151E590A4C9}" xr6:coauthVersionLast="47" xr6:coauthVersionMax="47" xr10:uidLastSave="{00000000-0000-0000-0000-000000000000}"/>
  <bookViews>
    <workbookView xWindow="-38520" yWindow="-45" windowWidth="38640" windowHeight="21120" xr2:uid="{00000000-000D-0000-FFFF-FFFF00000000}"/>
  </bookViews>
  <sheets>
    <sheet name="County Legislators" sheetId="2" r:id="rId1"/>
    <sheet name="City of Dunkirk" sheetId="3" r:id="rId2"/>
    <sheet name="City of Jamestown" sheetId="4" r:id="rId3"/>
    <sheet name="Towns" sheetId="5" r:id="rId4"/>
    <sheet name="Villages" sheetId="6" r:id="rId5"/>
    <sheet name="Proposal One" sheetId="7" r:id="rId6"/>
    <sheet name="Proposal Two" sheetId="8" r:id="rId7"/>
  </sheets>
  <definedNames>
    <definedName name="_xlnm.Print_Titles" localSheetId="5">'Proposal One'!$1:$1</definedName>
    <definedName name="_xlnm.Print_Titles" localSheetId="6">'Proposal Two'!$1:$1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6" l="1"/>
  <c r="E46" i="6"/>
  <c r="E45" i="6"/>
  <c r="E49" i="6"/>
  <c r="F49" i="6"/>
  <c r="E29" i="6"/>
  <c r="F29" i="6"/>
  <c r="H494" i="5"/>
  <c r="G479" i="5"/>
  <c r="G469" i="5"/>
  <c r="E454" i="5"/>
  <c r="F448" i="5"/>
  <c r="B435" i="5"/>
  <c r="B434" i="5"/>
  <c r="C436" i="5"/>
  <c r="F418" i="5"/>
  <c r="F386" i="5"/>
  <c r="E292" i="5"/>
  <c r="G286" i="5"/>
  <c r="H286" i="5"/>
  <c r="H256" i="5"/>
  <c r="B193" i="5"/>
  <c r="B194" i="5"/>
  <c r="C195" i="5"/>
  <c r="D195" i="5"/>
  <c r="F70" i="5"/>
  <c r="G70" i="5"/>
  <c r="E119" i="3"/>
  <c r="F67" i="3"/>
  <c r="C13" i="5"/>
  <c r="B13" i="5" s="1"/>
  <c r="B14" i="5" s="1"/>
  <c r="E18" i="5"/>
  <c r="E19" i="5" s="1"/>
  <c r="C285" i="5"/>
  <c r="B285" i="5" s="1"/>
  <c r="C284" i="5"/>
  <c r="B284" i="5" s="1"/>
  <c r="C283" i="5"/>
  <c r="B283" i="5" s="1"/>
  <c r="C282" i="5"/>
  <c r="B282" i="5" s="1"/>
  <c r="C281" i="5"/>
  <c r="B281" i="5" s="1"/>
  <c r="C280" i="5"/>
  <c r="B280" i="5" s="1"/>
  <c r="C279" i="5"/>
  <c r="B279" i="5" s="1"/>
  <c r="C278" i="5"/>
  <c r="B278" i="5" s="1"/>
  <c r="C277" i="5"/>
  <c r="B277" i="5" s="1"/>
  <c r="C276" i="5"/>
  <c r="B276" i="5" s="1"/>
  <c r="C275" i="5"/>
  <c r="B275" i="5" s="1"/>
  <c r="C327" i="5"/>
  <c r="C328" i="5" s="1"/>
  <c r="C564" i="5"/>
  <c r="C565" i="5" s="1"/>
  <c r="C579" i="5"/>
  <c r="C580" i="5" s="1"/>
  <c r="C680" i="5"/>
  <c r="B680" i="5" s="1"/>
  <c r="C679" i="5"/>
  <c r="B679" i="5" s="1"/>
  <c r="C678" i="5"/>
  <c r="B678" i="5" s="1"/>
  <c r="C701" i="5"/>
  <c r="B701" i="5" s="1"/>
  <c r="C700" i="5"/>
  <c r="B700" i="5" s="1"/>
  <c r="C699" i="5"/>
  <c r="B699" i="5" s="1"/>
  <c r="G694" i="5"/>
  <c r="G693" i="5"/>
  <c r="G692" i="5"/>
  <c r="C666" i="5"/>
  <c r="B666" i="5" s="1"/>
  <c r="B667" i="5" s="1"/>
  <c r="F661" i="5"/>
  <c r="F662" i="5" s="1"/>
  <c r="C661" i="5"/>
  <c r="C662" i="5" s="1"/>
  <c r="C656" i="5"/>
  <c r="C657" i="5" s="1"/>
  <c r="C651" i="5"/>
  <c r="C652" i="5" s="1"/>
  <c r="C646" i="5"/>
  <c r="C645" i="5"/>
  <c r="B645" i="5" s="1"/>
  <c r="C644" i="5"/>
  <c r="B644" i="5" s="1"/>
  <c r="C632" i="5"/>
  <c r="B632" i="5" s="1"/>
  <c r="C631" i="5"/>
  <c r="B631" i="5" s="1"/>
  <c r="C630" i="5"/>
  <c r="C625" i="5"/>
  <c r="B625" i="5" s="1"/>
  <c r="C624" i="5"/>
  <c r="C623" i="5"/>
  <c r="B623" i="5" s="1"/>
  <c r="I594" i="5"/>
  <c r="I595" i="5" s="1"/>
  <c r="F594" i="5"/>
  <c r="F595" i="5" s="1"/>
  <c r="C594" i="5"/>
  <c r="C589" i="5"/>
  <c r="C590" i="5" s="1"/>
  <c r="C584" i="5"/>
  <c r="C585" i="5" s="1"/>
  <c r="I574" i="5"/>
  <c r="I575" i="5" s="1"/>
  <c r="F574" i="5"/>
  <c r="F575" i="5" s="1"/>
  <c r="C574" i="5"/>
  <c r="C575" i="5" s="1"/>
  <c r="G564" i="5"/>
  <c r="C559" i="5"/>
  <c r="C560" i="5" s="1"/>
  <c r="F559" i="5"/>
  <c r="F560" i="5" s="1"/>
  <c r="F554" i="5"/>
  <c r="F553" i="5"/>
  <c r="C554" i="5"/>
  <c r="C553" i="5"/>
  <c r="F548" i="5"/>
  <c r="F547" i="5"/>
  <c r="F546" i="5"/>
  <c r="F545" i="5"/>
  <c r="F544" i="5"/>
  <c r="F543" i="5"/>
  <c r="C548" i="5"/>
  <c r="C547" i="5"/>
  <c r="C546" i="5"/>
  <c r="C545" i="5"/>
  <c r="C544" i="5"/>
  <c r="C543" i="5"/>
  <c r="C522" i="5"/>
  <c r="B522" i="5" s="1"/>
  <c r="C521" i="5"/>
  <c r="B521" i="5" s="1"/>
  <c r="C498" i="5"/>
  <c r="C499" i="5" s="1"/>
  <c r="E493" i="5"/>
  <c r="E494" i="5" s="1"/>
  <c r="C447" i="5"/>
  <c r="B447" i="5" s="1"/>
  <c r="C446" i="5"/>
  <c r="B446" i="5" s="1"/>
  <c r="C417" i="5"/>
  <c r="B417" i="5" s="1"/>
  <c r="C416" i="5"/>
  <c r="B416" i="5" s="1"/>
  <c r="C415" i="5"/>
  <c r="B415" i="5" s="1"/>
  <c r="C414" i="5"/>
  <c r="B414" i="5" s="1"/>
  <c r="I409" i="5"/>
  <c r="I408" i="5"/>
  <c r="I407" i="5"/>
  <c r="I406" i="5"/>
  <c r="F409" i="5"/>
  <c r="F408" i="5"/>
  <c r="F407" i="5"/>
  <c r="F406" i="5"/>
  <c r="C409" i="5"/>
  <c r="C408" i="5"/>
  <c r="C407" i="5"/>
  <c r="C406" i="5"/>
  <c r="C385" i="5"/>
  <c r="B385" i="5" s="1"/>
  <c r="C384" i="5"/>
  <c r="B384" i="5" s="1"/>
  <c r="C383" i="5"/>
  <c r="B383" i="5" s="1"/>
  <c r="C382" i="5"/>
  <c r="B382" i="5" s="1"/>
  <c r="E393" i="5"/>
  <c r="E392" i="5"/>
  <c r="E391" i="5"/>
  <c r="E390" i="5"/>
  <c r="C401" i="5"/>
  <c r="C400" i="5"/>
  <c r="B400" i="5" s="1"/>
  <c r="C399" i="5"/>
  <c r="B399" i="5" s="1"/>
  <c r="C398" i="5"/>
  <c r="B398" i="5" s="1"/>
  <c r="C337" i="5"/>
  <c r="B337" i="5" s="1"/>
  <c r="B338" i="5" s="1"/>
  <c r="C317" i="5"/>
  <c r="C322" i="5"/>
  <c r="B322" i="5" s="1"/>
  <c r="B323" i="5" s="1"/>
  <c r="E312" i="5"/>
  <c r="E311" i="5"/>
  <c r="E310" i="5"/>
  <c r="E299" i="5"/>
  <c r="E298" i="5"/>
  <c r="E297" i="5"/>
  <c r="E296" i="5"/>
  <c r="E270" i="5"/>
  <c r="E269" i="5"/>
  <c r="E268" i="5"/>
  <c r="E267" i="5"/>
  <c r="E266" i="5"/>
  <c r="E265" i="5"/>
  <c r="E264" i="5"/>
  <c r="E263" i="5"/>
  <c r="E262" i="5"/>
  <c r="E261" i="5"/>
  <c r="E260" i="5"/>
  <c r="E255" i="5"/>
  <c r="E254" i="5"/>
  <c r="E253" i="5"/>
  <c r="E252" i="5"/>
  <c r="E251" i="5"/>
  <c r="E250" i="5"/>
  <c r="E249" i="5"/>
  <c r="E248" i="5"/>
  <c r="E247" i="5"/>
  <c r="E246" i="5"/>
  <c r="E245" i="5"/>
  <c r="E200" i="5"/>
  <c r="E199" i="5"/>
  <c r="C188" i="5"/>
  <c r="B188" i="5" s="1"/>
  <c r="C187" i="5"/>
  <c r="E87" i="5"/>
  <c r="E86" i="5"/>
  <c r="C81" i="5"/>
  <c r="B81" i="5" s="1"/>
  <c r="C80" i="5"/>
  <c r="B80" i="5" s="1"/>
  <c r="C75" i="5"/>
  <c r="B75" i="5" s="1"/>
  <c r="C74" i="5"/>
  <c r="B74" i="5" s="1"/>
  <c r="C69" i="5"/>
  <c r="B69" i="5" s="1"/>
  <c r="C68" i="5"/>
  <c r="B68" i="5" s="1"/>
  <c r="C63" i="5"/>
  <c r="B63" i="5" s="1"/>
  <c r="C62" i="5"/>
  <c r="B62" i="5" s="1"/>
  <c r="C61" i="5"/>
  <c r="B61" i="5" s="1"/>
  <c r="C60" i="5"/>
  <c r="B60" i="5" s="1"/>
  <c r="F55" i="5"/>
  <c r="F54" i="5"/>
  <c r="F53" i="5"/>
  <c r="F52" i="5"/>
  <c r="C55" i="5"/>
  <c r="C54" i="5"/>
  <c r="C53" i="5"/>
  <c r="C52" i="5"/>
  <c r="C39" i="5"/>
  <c r="B39" i="5" s="1"/>
  <c r="C38" i="5"/>
  <c r="B38" i="5" s="1"/>
  <c r="C37" i="5"/>
  <c r="B37" i="5" s="1"/>
  <c r="C36" i="5"/>
  <c r="B36" i="5" s="1"/>
  <c r="C31" i="5"/>
  <c r="B31" i="5" s="1"/>
  <c r="C30" i="5"/>
  <c r="B30" i="5" s="1"/>
  <c r="C29" i="5"/>
  <c r="B29" i="5" s="1"/>
  <c r="C28" i="5"/>
  <c r="B28" i="5" s="1"/>
  <c r="C23" i="5"/>
  <c r="B23" i="5" s="1"/>
  <c r="B24" i="5" s="1"/>
  <c r="I18" i="5"/>
  <c r="I19" i="5" s="1"/>
  <c r="E3" i="5"/>
  <c r="E4" i="5" s="1"/>
  <c r="C8" i="5"/>
  <c r="C9" i="5" s="1"/>
  <c r="C687" i="5"/>
  <c r="B687" i="5" s="1"/>
  <c r="C686" i="5"/>
  <c r="B686" i="5" s="1"/>
  <c r="C685" i="5"/>
  <c r="B685" i="5" s="1"/>
  <c r="E694" i="5"/>
  <c r="E693" i="5"/>
  <c r="E692" i="5"/>
  <c r="C694" i="5"/>
  <c r="C693" i="5"/>
  <c r="C692" i="5"/>
  <c r="C673" i="5"/>
  <c r="C672" i="5"/>
  <c r="B672" i="5" s="1"/>
  <c r="C671" i="5"/>
  <c r="B671" i="5" s="1"/>
  <c r="E639" i="5"/>
  <c r="E638" i="5"/>
  <c r="E637" i="5"/>
  <c r="C639" i="5"/>
  <c r="C638" i="5"/>
  <c r="C637" i="5"/>
  <c r="C618" i="5"/>
  <c r="B618" i="5" s="1"/>
  <c r="C617" i="5"/>
  <c r="B617" i="5" s="1"/>
  <c r="E612" i="5"/>
  <c r="E611" i="5"/>
  <c r="C612" i="5"/>
  <c r="C611" i="5"/>
  <c r="C606" i="5"/>
  <c r="B606" i="5" s="1"/>
  <c r="C605" i="5"/>
  <c r="C600" i="5"/>
  <c r="B600" i="5" s="1"/>
  <c r="C599" i="5"/>
  <c r="G579" i="5"/>
  <c r="G580" i="5" s="1"/>
  <c r="C569" i="5"/>
  <c r="B569" i="5" s="1"/>
  <c r="B570" i="5" s="1"/>
  <c r="I548" i="5"/>
  <c r="I547" i="5"/>
  <c r="I546" i="5"/>
  <c r="I545" i="5"/>
  <c r="I544" i="5"/>
  <c r="I543" i="5"/>
  <c r="C538" i="5"/>
  <c r="B538" i="5" s="1"/>
  <c r="C537" i="5"/>
  <c r="B537" i="5" s="1"/>
  <c r="C536" i="5"/>
  <c r="B536" i="5" s="1"/>
  <c r="C535" i="5"/>
  <c r="B535" i="5" s="1"/>
  <c r="C534" i="5"/>
  <c r="B534" i="5" s="1"/>
  <c r="C533" i="5"/>
  <c r="E516" i="5"/>
  <c r="E515" i="5"/>
  <c r="C516" i="5"/>
  <c r="C515" i="5"/>
  <c r="C510" i="5"/>
  <c r="B510" i="5" s="1"/>
  <c r="C509" i="5"/>
  <c r="C504" i="5"/>
  <c r="B504" i="5" s="1"/>
  <c r="C503" i="5"/>
  <c r="F498" i="5"/>
  <c r="F499" i="5" s="1"/>
  <c r="C493" i="5"/>
  <c r="C494" i="5" s="1"/>
  <c r="E478" i="5"/>
  <c r="E479" i="5" s="1"/>
  <c r="C478" i="5"/>
  <c r="B478" i="5" s="1"/>
  <c r="C483" i="5"/>
  <c r="B483" i="5" s="1"/>
  <c r="B484" i="5" s="1"/>
  <c r="C488" i="5"/>
  <c r="B488" i="5" s="1"/>
  <c r="B489" i="5" s="1"/>
  <c r="C473" i="5"/>
  <c r="B473" i="5" s="1"/>
  <c r="B474" i="5" s="1"/>
  <c r="E468" i="5"/>
  <c r="E469" i="5" s="1"/>
  <c r="C468" i="5"/>
  <c r="C469" i="5" s="1"/>
  <c r="C463" i="5"/>
  <c r="B463" i="5" s="1"/>
  <c r="B464" i="5" s="1"/>
  <c r="C458" i="5"/>
  <c r="B458" i="5" s="1"/>
  <c r="B459" i="5" s="1"/>
  <c r="C453" i="5"/>
  <c r="B453" i="5" s="1"/>
  <c r="C452" i="5"/>
  <c r="B452" i="5" s="1"/>
  <c r="E441" i="5"/>
  <c r="E440" i="5"/>
  <c r="C441" i="5"/>
  <c r="C440" i="5"/>
  <c r="C429" i="5"/>
  <c r="B429" i="5" s="1"/>
  <c r="C428" i="5"/>
  <c r="C423" i="5"/>
  <c r="B423" i="5" s="1"/>
  <c r="C422" i="5"/>
  <c r="B422" i="5" s="1"/>
  <c r="C393" i="5"/>
  <c r="C392" i="5"/>
  <c r="C391" i="5"/>
  <c r="C390" i="5"/>
  <c r="E377" i="5"/>
  <c r="E378" i="5" s="1"/>
  <c r="C377" i="5"/>
  <c r="C372" i="5"/>
  <c r="C373" i="5" s="1"/>
  <c r="C362" i="5"/>
  <c r="C363" i="5" s="1"/>
  <c r="C357" i="5"/>
  <c r="B357" i="5" s="1"/>
  <c r="B358" i="5" s="1"/>
  <c r="E352" i="5"/>
  <c r="E353" i="5" s="1"/>
  <c r="C352" i="5"/>
  <c r="C353" i="5" s="1"/>
  <c r="C347" i="5"/>
  <c r="C348" i="5" s="1"/>
  <c r="C342" i="5"/>
  <c r="B342" i="5" s="1"/>
  <c r="B343" i="5" s="1"/>
  <c r="I332" i="5"/>
  <c r="I333" i="5" s="1"/>
  <c r="G332" i="5"/>
  <c r="G333" i="5" s="1"/>
  <c r="E332" i="5"/>
  <c r="E333" i="5" s="1"/>
  <c r="C332" i="5"/>
  <c r="C333" i="5" s="1"/>
  <c r="F317" i="5"/>
  <c r="F318" i="5" s="1"/>
  <c r="C312" i="5"/>
  <c r="C311" i="5"/>
  <c r="C310" i="5"/>
  <c r="E305" i="5"/>
  <c r="E304" i="5"/>
  <c r="C305" i="5"/>
  <c r="C304" i="5"/>
  <c r="C291" i="5"/>
  <c r="B291" i="5" s="1"/>
  <c r="C290" i="5"/>
  <c r="B290" i="5" s="1"/>
  <c r="C299" i="5"/>
  <c r="C298" i="5"/>
  <c r="C297" i="5"/>
  <c r="B297" i="5" s="1"/>
  <c r="C296" i="5"/>
  <c r="C270" i="5"/>
  <c r="C269" i="5"/>
  <c r="C268" i="5"/>
  <c r="B268" i="5" s="1"/>
  <c r="C267" i="5"/>
  <c r="C266" i="5"/>
  <c r="B266" i="5" s="1"/>
  <c r="C265" i="5"/>
  <c r="B265" i="5" s="1"/>
  <c r="C264" i="5"/>
  <c r="C263" i="5"/>
  <c r="B263" i="5" s="1"/>
  <c r="C262" i="5"/>
  <c r="B262" i="5" s="1"/>
  <c r="C261" i="5"/>
  <c r="B261" i="5" s="1"/>
  <c r="C260" i="5"/>
  <c r="C255" i="5"/>
  <c r="B255" i="5" s="1"/>
  <c r="C254" i="5"/>
  <c r="B254" i="5" s="1"/>
  <c r="C253" i="5"/>
  <c r="B253" i="5" s="1"/>
  <c r="C252" i="5"/>
  <c r="B252" i="5" s="1"/>
  <c r="C251" i="5"/>
  <c r="C250" i="5"/>
  <c r="C249" i="5"/>
  <c r="C248" i="5"/>
  <c r="B248" i="5" s="1"/>
  <c r="C247" i="5"/>
  <c r="C246" i="5"/>
  <c r="C245" i="5"/>
  <c r="B245" i="5" s="1"/>
  <c r="C240" i="5"/>
  <c r="B240" i="5" s="1"/>
  <c r="C239" i="5"/>
  <c r="B239" i="5" s="1"/>
  <c r="C238" i="5"/>
  <c r="B238" i="5" s="1"/>
  <c r="C219" i="5"/>
  <c r="B219" i="5" s="1"/>
  <c r="C218" i="5"/>
  <c r="B218" i="5" s="1"/>
  <c r="C217" i="5"/>
  <c r="C226" i="5"/>
  <c r="B226" i="5" s="1"/>
  <c r="C225" i="5"/>
  <c r="B225" i="5" s="1"/>
  <c r="C224" i="5"/>
  <c r="G233" i="5"/>
  <c r="G232" i="5"/>
  <c r="G231" i="5"/>
  <c r="E233" i="5"/>
  <c r="E232" i="5"/>
  <c r="E231" i="5"/>
  <c r="C233" i="5"/>
  <c r="C232" i="5"/>
  <c r="C231" i="5"/>
  <c r="C206" i="5"/>
  <c r="B206" i="5" s="1"/>
  <c r="C205" i="5"/>
  <c r="H200" i="5"/>
  <c r="H199" i="5"/>
  <c r="C200" i="5"/>
  <c r="C199" i="5"/>
  <c r="C182" i="5"/>
  <c r="B182" i="5" s="1"/>
  <c r="B183" i="5" s="1"/>
  <c r="C177" i="5"/>
  <c r="C178" i="5" s="1"/>
  <c r="E172" i="5"/>
  <c r="E173" i="5" s="1"/>
  <c r="C172" i="5"/>
  <c r="C167" i="5"/>
  <c r="B167" i="5" s="1"/>
  <c r="B168" i="5" s="1"/>
  <c r="C162" i="5"/>
  <c r="C163" i="5" s="1"/>
  <c r="E157" i="5"/>
  <c r="E158" i="5" s="1"/>
  <c r="C157" i="5"/>
  <c r="C158" i="5" s="1"/>
  <c r="C152" i="5"/>
  <c r="B152" i="5" s="1"/>
  <c r="B153" i="5" s="1"/>
  <c r="C147" i="5"/>
  <c r="B147" i="5" s="1"/>
  <c r="C146" i="5"/>
  <c r="C145" i="5"/>
  <c r="B145" i="5" s="1"/>
  <c r="C144" i="5"/>
  <c r="B144" i="5" s="1"/>
  <c r="E139" i="5"/>
  <c r="E138" i="5"/>
  <c r="E137" i="5"/>
  <c r="E136" i="5"/>
  <c r="C139" i="5"/>
  <c r="C138" i="5"/>
  <c r="C137" i="5"/>
  <c r="C136" i="5"/>
  <c r="C131" i="5"/>
  <c r="B131" i="5" s="1"/>
  <c r="C130" i="5"/>
  <c r="B130" i="5" s="1"/>
  <c r="C129" i="5"/>
  <c r="B129" i="5" s="1"/>
  <c r="C128" i="5"/>
  <c r="B128" i="5" s="1"/>
  <c r="C123" i="5"/>
  <c r="B123" i="5" s="1"/>
  <c r="C122" i="5"/>
  <c r="B122" i="5" s="1"/>
  <c r="C121" i="5"/>
  <c r="B121" i="5" s="1"/>
  <c r="C120" i="5"/>
  <c r="B120" i="5" s="1"/>
  <c r="C115" i="5"/>
  <c r="B115" i="5" s="1"/>
  <c r="C114" i="5"/>
  <c r="B114" i="5" s="1"/>
  <c r="C113" i="5"/>
  <c r="B113" i="5" s="1"/>
  <c r="C112" i="5"/>
  <c r="B112" i="5" s="1"/>
  <c r="E102" i="5"/>
  <c r="E103" i="5" s="1"/>
  <c r="C102" i="5"/>
  <c r="C103" i="5" s="1"/>
  <c r="C107" i="5"/>
  <c r="B107" i="5" s="1"/>
  <c r="B108" i="5" s="1"/>
  <c r="C97" i="5"/>
  <c r="C98" i="5" s="1"/>
  <c r="C92" i="5"/>
  <c r="B92" i="5" s="1"/>
  <c r="B93" i="5" s="1"/>
  <c r="C87" i="5"/>
  <c r="C86" i="5"/>
  <c r="C47" i="5"/>
  <c r="B47" i="5" s="1"/>
  <c r="C46" i="5"/>
  <c r="B46" i="5" s="1"/>
  <c r="C45" i="5"/>
  <c r="B45" i="5" s="1"/>
  <c r="C44" i="5"/>
  <c r="C18" i="5"/>
  <c r="C3" i="5"/>
  <c r="C4" i="5" s="1"/>
  <c r="B528" i="5"/>
  <c r="B527" i="5"/>
  <c r="B367" i="5"/>
  <c r="B368" i="5" s="1"/>
  <c r="B212" i="5"/>
  <c r="B211" i="5"/>
  <c r="M549" i="5"/>
  <c r="L549" i="5"/>
  <c r="K549" i="5"/>
  <c r="J549" i="5"/>
  <c r="H549" i="5"/>
  <c r="G549" i="5"/>
  <c r="E549" i="5"/>
  <c r="D549" i="5"/>
  <c r="G539" i="5"/>
  <c r="F539" i="5"/>
  <c r="E539" i="5"/>
  <c r="D539" i="5"/>
  <c r="K286" i="5"/>
  <c r="J286" i="5"/>
  <c r="I286" i="5"/>
  <c r="F286" i="5"/>
  <c r="E286" i="5"/>
  <c r="D286" i="5"/>
  <c r="J271" i="5"/>
  <c r="I271" i="5"/>
  <c r="H271" i="5"/>
  <c r="G271" i="5"/>
  <c r="F271" i="5"/>
  <c r="D271" i="5"/>
  <c r="K256" i="5"/>
  <c r="J256" i="5"/>
  <c r="I256" i="5"/>
  <c r="G256" i="5"/>
  <c r="F256" i="5"/>
  <c r="D256" i="5"/>
  <c r="J70" i="5"/>
  <c r="I70" i="5"/>
  <c r="H70" i="5"/>
  <c r="E70" i="5"/>
  <c r="D70" i="5"/>
  <c r="H76" i="5"/>
  <c r="G76" i="5"/>
  <c r="F76" i="5"/>
  <c r="E76" i="5"/>
  <c r="D76" i="5"/>
  <c r="H82" i="5"/>
  <c r="G82" i="5"/>
  <c r="F82" i="5"/>
  <c r="E82" i="5"/>
  <c r="D82" i="5"/>
  <c r="J88" i="5"/>
  <c r="I88" i="5"/>
  <c r="H88" i="5"/>
  <c r="G88" i="5"/>
  <c r="F88" i="5"/>
  <c r="D88" i="5"/>
  <c r="H189" i="5"/>
  <c r="G189" i="5"/>
  <c r="F189" i="5"/>
  <c r="E189" i="5"/>
  <c r="D189" i="5"/>
  <c r="G195" i="5"/>
  <c r="F195" i="5"/>
  <c r="E195" i="5"/>
  <c r="L201" i="5"/>
  <c r="K201" i="5"/>
  <c r="J201" i="5"/>
  <c r="I201" i="5"/>
  <c r="G201" i="5"/>
  <c r="F201" i="5"/>
  <c r="D201" i="5"/>
  <c r="G207" i="5"/>
  <c r="F207" i="5"/>
  <c r="E207" i="5"/>
  <c r="D207" i="5"/>
  <c r="F213" i="5"/>
  <c r="E213" i="5"/>
  <c r="D213" i="5"/>
  <c r="C213" i="5"/>
  <c r="H292" i="5"/>
  <c r="G292" i="5"/>
  <c r="F292" i="5"/>
  <c r="D292" i="5"/>
  <c r="I306" i="5"/>
  <c r="H306" i="5"/>
  <c r="G306" i="5"/>
  <c r="F306" i="5"/>
  <c r="D306" i="5"/>
  <c r="G424" i="5"/>
  <c r="F424" i="5"/>
  <c r="E424" i="5"/>
  <c r="D424" i="5"/>
  <c r="G430" i="5"/>
  <c r="F430" i="5"/>
  <c r="E430" i="5"/>
  <c r="D430" i="5"/>
  <c r="F436" i="5"/>
  <c r="E436" i="5"/>
  <c r="D436" i="5"/>
  <c r="I442" i="5"/>
  <c r="H442" i="5"/>
  <c r="G442" i="5"/>
  <c r="F442" i="5"/>
  <c r="D442" i="5"/>
  <c r="H454" i="5"/>
  <c r="G454" i="5"/>
  <c r="F454" i="5"/>
  <c r="D454" i="5"/>
  <c r="I448" i="5"/>
  <c r="H448" i="5"/>
  <c r="G448" i="5"/>
  <c r="E448" i="5"/>
  <c r="D448" i="5"/>
  <c r="G505" i="5"/>
  <c r="F505" i="5"/>
  <c r="E505" i="5"/>
  <c r="D505" i="5"/>
  <c r="G511" i="5"/>
  <c r="F511" i="5"/>
  <c r="E511" i="5"/>
  <c r="D511" i="5"/>
  <c r="I517" i="5"/>
  <c r="H517" i="5"/>
  <c r="G517" i="5"/>
  <c r="F517" i="5"/>
  <c r="D517" i="5"/>
  <c r="H523" i="5"/>
  <c r="G523" i="5"/>
  <c r="F523" i="5"/>
  <c r="E523" i="5"/>
  <c r="D523" i="5"/>
  <c r="F529" i="5"/>
  <c r="E529" i="5"/>
  <c r="D529" i="5"/>
  <c r="C529" i="5"/>
  <c r="K555" i="5"/>
  <c r="J555" i="5"/>
  <c r="I555" i="5"/>
  <c r="H555" i="5"/>
  <c r="G555" i="5"/>
  <c r="E555" i="5"/>
  <c r="D555" i="5"/>
  <c r="G601" i="5"/>
  <c r="F601" i="5"/>
  <c r="E601" i="5"/>
  <c r="D601" i="5"/>
  <c r="G607" i="5"/>
  <c r="F607" i="5"/>
  <c r="E607" i="5"/>
  <c r="D607" i="5"/>
  <c r="I613" i="5"/>
  <c r="H613" i="5"/>
  <c r="G613" i="5"/>
  <c r="F613" i="5"/>
  <c r="D613" i="5"/>
  <c r="G619" i="5"/>
  <c r="F619" i="5"/>
  <c r="E619" i="5"/>
  <c r="D619" i="5"/>
  <c r="I418" i="5"/>
  <c r="H418" i="5"/>
  <c r="G418" i="5"/>
  <c r="E418" i="5"/>
  <c r="D418" i="5"/>
  <c r="N410" i="5"/>
  <c r="M410" i="5"/>
  <c r="L410" i="5"/>
  <c r="K410" i="5"/>
  <c r="J410" i="5"/>
  <c r="H410" i="5"/>
  <c r="G410" i="5"/>
  <c r="E410" i="5"/>
  <c r="D410" i="5"/>
  <c r="H402" i="5"/>
  <c r="G402" i="5"/>
  <c r="F402" i="5"/>
  <c r="E402" i="5"/>
  <c r="D402" i="5"/>
  <c r="J394" i="5"/>
  <c r="I394" i="5"/>
  <c r="H394" i="5"/>
  <c r="G394" i="5"/>
  <c r="F394" i="5"/>
  <c r="D394" i="5"/>
  <c r="I386" i="5"/>
  <c r="H386" i="5"/>
  <c r="G386" i="5"/>
  <c r="E386" i="5"/>
  <c r="D386" i="5"/>
  <c r="J300" i="5"/>
  <c r="I300" i="5"/>
  <c r="H300" i="5"/>
  <c r="G300" i="5"/>
  <c r="F300" i="5"/>
  <c r="D300" i="5"/>
  <c r="G148" i="5"/>
  <c r="F148" i="5"/>
  <c r="E148" i="5"/>
  <c r="D148" i="5"/>
  <c r="I140" i="5"/>
  <c r="H140" i="5"/>
  <c r="G140" i="5"/>
  <c r="F140" i="5"/>
  <c r="D140" i="5"/>
  <c r="G132" i="5"/>
  <c r="F132" i="5"/>
  <c r="E132" i="5"/>
  <c r="D132" i="5"/>
  <c r="G124" i="5"/>
  <c r="F124" i="5"/>
  <c r="E124" i="5"/>
  <c r="D124" i="5"/>
  <c r="G116" i="5"/>
  <c r="F116" i="5"/>
  <c r="E116" i="5"/>
  <c r="D116" i="5"/>
  <c r="H64" i="5"/>
  <c r="G64" i="5"/>
  <c r="F64" i="5"/>
  <c r="E64" i="5"/>
  <c r="D64" i="5"/>
  <c r="K56" i="5"/>
  <c r="J56" i="5"/>
  <c r="I56" i="5"/>
  <c r="H56" i="5"/>
  <c r="G56" i="5"/>
  <c r="E56" i="5"/>
  <c r="D56" i="5"/>
  <c r="G48" i="5"/>
  <c r="F48" i="5"/>
  <c r="E48" i="5"/>
  <c r="D48" i="5"/>
  <c r="H40" i="5"/>
  <c r="G40" i="5"/>
  <c r="F40" i="5"/>
  <c r="E40" i="5"/>
  <c r="D40" i="5"/>
  <c r="H32" i="5"/>
  <c r="G32" i="5"/>
  <c r="F32" i="5"/>
  <c r="E32" i="5"/>
  <c r="D32" i="5"/>
  <c r="G220" i="5"/>
  <c r="F220" i="5"/>
  <c r="E220" i="5"/>
  <c r="D220" i="5"/>
  <c r="G227" i="5"/>
  <c r="F227" i="5"/>
  <c r="E227" i="5"/>
  <c r="D227" i="5"/>
  <c r="K234" i="5"/>
  <c r="J234" i="5"/>
  <c r="I234" i="5"/>
  <c r="H234" i="5"/>
  <c r="F234" i="5"/>
  <c r="D234" i="5"/>
  <c r="G241" i="5"/>
  <c r="F241" i="5"/>
  <c r="E241" i="5"/>
  <c r="D241" i="5"/>
  <c r="J313" i="5"/>
  <c r="I313" i="5"/>
  <c r="H313" i="5"/>
  <c r="G313" i="5"/>
  <c r="F313" i="5"/>
  <c r="D313" i="5"/>
  <c r="H633" i="5"/>
  <c r="G633" i="5"/>
  <c r="F633" i="5"/>
  <c r="E633" i="5"/>
  <c r="D633" i="5"/>
  <c r="H626" i="5"/>
  <c r="G626" i="5"/>
  <c r="F626" i="5"/>
  <c r="E626" i="5"/>
  <c r="D626" i="5"/>
  <c r="I640" i="5"/>
  <c r="H640" i="5"/>
  <c r="G640" i="5"/>
  <c r="F640" i="5"/>
  <c r="D640" i="5"/>
  <c r="H647" i="5"/>
  <c r="G647" i="5"/>
  <c r="F647" i="5"/>
  <c r="E647" i="5"/>
  <c r="D647" i="5"/>
  <c r="G674" i="5"/>
  <c r="F674" i="5"/>
  <c r="E674" i="5"/>
  <c r="D674" i="5"/>
  <c r="I681" i="5"/>
  <c r="H681" i="5"/>
  <c r="G681" i="5"/>
  <c r="F681" i="5"/>
  <c r="E681" i="5"/>
  <c r="D681" i="5"/>
  <c r="G688" i="5"/>
  <c r="F688" i="5"/>
  <c r="E688" i="5"/>
  <c r="D688" i="5"/>
  <c r="L695" i="5"/>
  <c r="K695" i="5"/>
  <c r="J695" i="5"/>
  <c r="I695" i="5"/>
  <c r="H695" i="5"/>
  <c r="F695" i="5"/>
  <c r="D695" i="5"/>
  <c r="I702" i="5"/>
  <c r="H702" i="5"/>
  <c r="G702" i="5"/>
  <c r="F702" i="5"/>
  <c r="E702" i="5"/>
  <c r="D702" i="5"/>
  <c r="H667" i="5"/>
  <c r="G667" i="5"/>
  <c r="F667" i="5"/>
  <c r="E667" i="5"/>
  <c r="D667" i="5"/>
  <c r="K662" i="5"/>
  <c r="J662" i="5"/>
  <c r="I662" i="5"/>
  <c r="H662" i="5"/>
  <c r="G662" i="5"/>
  <c r="E662" i="5"/>
  <c r="D662" i="5"/>
  <c r="H657" i="5"/>
  <c r="G657" i="5"/>
  <c r="F657" i="5"/>
  <c r="E657" i="5"/>
  <c r="D657" i="5"/>
  <c r="H652" i="5"/>
  <c r="G652" i="5"/>
  <c r="F652" i="5"/>
  <c r="E652" i="5"/>
  <c r="D652" i="5"/>
  <c r="N595" i="5"/>
  <c r="M595" i="5"/>
  <c r="L595" i="5"/>
  <c r="K595" i="5"/>
  <c r="J595" i="5"/>
  <c r="H595" i="5"/>
  <c r="G595" i="5"/>
  <c r="E595" i="5"/>
  <c r="D595" i="5"/>
  <c r="H590" i="5"/>
  <c r="G590" i="5"/>
  <c r="F590" i="5"/>
  <c r="E590" i="5"/>
  <c r="D590" i="5"/>
  <c r="H585" i="5"/>
  <c r="G585" i="5"/>
  <c r="F585" i="5"/>
  <c r="E585" i="5"/>
  <c r="D585" i="5"/>
  <c r="K580" i="5"/>
  <c r="J580" i="5"/>
  <c r="I580" i="5"/>
  <c r="H580" i="5"/>
  <c r="F580" i="5"/>
  <c r="E580" i="5"/>
  <c r="D580" i="5"/>
  <c r="N575" i="5"/>
  <c r="M575" i="5"/>
  <c r="L575" i="5"/>
  <c r="K575" i="5"/>
  <c r="J575" i="5"/>
  <c r="H575" i="5"/>
  <c r="G575" i="5"/>
  <c r="E575" i="5"/>
  <c r="D575" i="5"/>
  <c r="G570" i="5"/>
  <c r="F570" i="5"/>
  <c r="E570" i="5"/>
  <c r="D570" i="5"/>
  <c r="L565" i="5"/>
  <c r="K565" i="5"/>
  <c r="J565" i="5"/>
  <c r="I565" i="5"/>
  <c r="H565" i="5"/>
  <c r="F565" i="5"/>
  <c r="E565" i="5"/>
  <c r="D565" i="5"/>
  <c r="K560" i="5"/>
  <c r="J560" i="5"/>
  <c r="I560" i="5"/>
  <c r="H560" i="5"/>
  <c r="G560" i="5"/>
  <c r="E560" i="5"/>
  <c r="D560" i="5"/>
  <c r="J499" i="5"/>
  <c r="I499" i="5"/>
  <c r="H499" i="5"/>
  <c r="G499" i="5"/>
  <c r="E499" i="5"/>
  <c r="D499" i="5"/>
  <c r="K494" i="5"/>
  <c r="J494" i="5"/>
  <c r="I494" i="5"/>
  <c r="G494" i="5"/>
  <c r="F494" i="5"/>
  <c r="D494" i="5"/>
  <c r="G489" i="5"/>
  <c r="F489" i="5"/>
  <c r="E489" i="5"/>
  <c r="D489" i="5"/>
  <c r="G484" i="5"/>
  <c r="F484" i="5"/>
  <c r="E484" i="5"/>
  <c r="D484" i="5"/>
  <c r="J479" i="5"/>
  <c r="I479" i="5"/>
  <c r="H479" i="5"/>
  <c r="F479" i="5"/>
  <c r="D479" i="5"/>
  <c r="G474" i="5"/>
  <c r="F474" i="5"/>
  <c r="E474" i="5"/>
  <c r="D474" i="5"/>
  <c r="J469" i="5"/>
  <c r="I469" i="5"/>
  <c r="H469" i="5"/>
  <c r="F469" i="5"/>
  <c r="D469" i="5"/>
  <c r="G464" i="5"/>
  <c r="F464" i="5"/>
  <c r="E464" i="5"/>
  <c r="D464" i="5"/>
  <c r="G459" i="5"/>
  <c r="F459" i="5"/>
  <c r="E459" i="5"/>
  <c r="D459" i="5"/>
  <c r="I378" i="5"/>
  <c r="H378" i="5"/>
  <c r="G378" i="5"/>
  <c r="F378" i="5"/>
  <c r="D378" i="5"/>
  <c r="G373" i="5"/>
  <c r="F373" i="5"/>
  <c r="E373" i="5"/>
  <c r="D373" i="5"/>
  <c r="F368" i="5"/>
  <c r="E368" i="5"/>
  <c r="D368" i="5"/>
  <c r="C368" i="5"/>
  <c r="G363" i="5"/>
  <c r="F363" i="5"/>
  <c r="E363" i="5"/>
  <c r="D363" i="5"/>
  <c r="G358" i="5"/>
  <c r="F358" i="5"/>
  <c r="E358" i="5"/>
  <c r="D358" i="5"/>
  <c r="I353" i="5"/>
  <c r="H353" i="5"/>
  <c r="G353" i="5"/>
  <c r="F353" i="5"/>
  <c r="D353" i="5"/>
  <c r="G348" i="5"/>
  <c r="F348" i="5"/>
  <c r="E348" i="5"/>
  <c r="D348" i="5"/>
  <c r="G343" i="5"/>
  <c r="F343" i="5"/>
  <c r="E343" i="5"/>
  <c r="D343" i="5"/>
  <c r="M333" i="5"/>
  <c r="L333" i="5"/>
  <c r="K333" i="5"/>
  <c r="J333" i="5"/>
  <c r="H333" i="5"/>
  <c r="F333" i="5"/>
  <c r="D333" i="5"/>
  <c r="H338" i="5"/>
  <c r="G338" i="5"/>
  <c r="F338" i="5"/>
  <c r="E338" i="5"/>
  <c r="D338" i="5"/>
  <c r="I328" i="5"/>
  <c r="H328" i="5"/>
  <c r="G328" i="5"/>
  <c r="F328" i="5"/>
  <c r="E328" i="5"/>
  <c r="D328" i="5"/>
  <c r="H323" i="5"/>
  <c r="G323" i="5"/>
  <c r="F323" i="5"/>
  <c r="E323" i="5"/>
  <c r="D323" i="5"/>
  <c r="J318" i="5"/>
  <c r="I318" i="5"/>
  <c r="H318" i="5"/>
  <c r="G318" i="5"/>
  <c r="E318" i="5"/>
  <c r="D318" i="5"/>
  <c r="G183" i="5"/>
  <c r="F183" i="5"/>
  <c r="E183" i="5"/>
  <c r="D183" i="5"/>
  <c r="G178" i="5"/>
  <c r="F178" i="5"/>
  <c r="E178" i="5"/>
  <c r="D178" i="5"/>
  <c r="I173" i="5"/>
  <c r="H173" i="5"/>
  <c r="G173" i="5"/>
  <c r="F173" i="5"/>
  <c r="D173" i="5"/>
  <c r="G168" i="5"/>
  <c r="F168" i="5"/>
  <c r="E168" i="5"/>
  <c r="D168" i="5"/>
  <c r="G163" i="5"/>
  <c r="F163" i="5"/>
  <c r="E163" i="5"/>
  <c r="D163" i="5"/>
  <c r="I158" i="5"/>
  <c r="H158" i="5"/>
  <c r="G158" i="5"/>
  <c r="F158" i="5"/>
  <c r="D158" i="5"/>
  <c r="G153" i="5"/>
  <c r="F153" i="5"/>
  <c r="E153" i="5"/>
  <c r="D153" i="5"/>
  <c r="I103" i="5"/>
  <c r="H103" i="5"/>
  <c r="G103" i="5"/>
  <c r="F103" i="5"/>
  <c r="D103" i="5"/>
  <c r="G108" i="5"/>
  <c r="F108" i="5"/>
  <c r="E108" i="5"/>
  <c r="D108" i="5"/>
  <c r="G98" i="5"/>
  <c r="F98" i="5"/>
  <c r="E98" i="5"/>
  <c r="D98" i="5"/>
  <c r="G93" i="5"/>
  <c r="F93" i="5"/>
  <c r="E93" i="5"/>
  <c r="D93" i="5"/>
  <c r="H24" i="5"/>
  <c r="G24" i="5"/>
  <c r="F24" i="5"/>
  <c r="E24" i="5"/>
  <c r="D24" i="5"/>
  <c r="N19" i="5"/>
  <c r="M19" i="5"/>
  <c r="L19" i="5"/>
  <c r="K19" i="5"/>
  <c r="J19" i="5"/>
  <c r="H19" i="5"/>
  <c r="G19" i="5"/>
  <c r="F19" i="5"/>
  <c r="D19" i="5"/>
  <c r="I14" i="5"/>
  <c r="H14" i="5"/>
  <c r="G14" i="5"/>
  <c r="F14" i="5"/>
  <c r="E14" i="5"/>
  <c r="D14" i="5"/>
  <c r="H9" i="5"/>
  <c r="G9" i="5"/>
  <c r="F9" i="5"/>
  <c r="E9" i="5"/>
  <c r="D9" i="5"/>
  <c r="J4" i="5"/>
  <c r="I4" i="5"/>
  <c r="H4" i="5"/>
  <c r="G4" i="5"/>
  <c r="F4" i="5"/>
  <c r="D4" i="5"/>
  <c r="B83" i="6"/>
  <c r="B84" i="6" s="1"/>
  <c r="C88" i="6"/>
  <c r="B88" i="6" s="1"/>
  <c r="B89" i="6" s="1"/>
  <c r="C93" i="6"/>
  <c r="C94" i="6" s="1"/>
  <c r="E98" i="6"/>
  <c r="C98" i="6"/>
  <c r="C99" i="6" s="1"/>
  <c r="I99" i="6"/>
  <c r="H99" i="6"/>
  <c r="G99" i="6"/>
  <c r="F99" i="6"/>
  <c r="D99" i="6"/>
  <c r="G89" i="6"/>
  <c r="F89" i="6"/>
  <c r="E89" i="6"/>
  <c r="D89" i="6"/>
  <c r="G94" i="6"/>
  <c r="F94" i="6"/>
  <c r="E94" i="6"/>
  <c r="D94" i="6"/>
  <c r="I84" i="6"/>
  <c r="H84" i="6"/>
  <c r="G84" i="6"/>
  <c r="F84" i="6"/>
  <c r="D84" i="6"/>
  <c r="G79" i="6"/>
  <c r="F79" i="6"/>
  <c r="E79" i="6"/>
  <c r="D79" i="6"/>
  <c r="C79" i="6"/>
  <c r="I74" i="6"/>
  <c r="H74" i="6"/>
  <c r="G74" i="6"/>
  <c r="F74" i="6"/>
  <c r="D74" i="6"/>
  <c r="E83" i="6"/>
  <c r="E84" i="6" s="1"/>
  <c r="C83" i="6"/>
  <c r="C84" i="6" s="1"/>
  <c r="C78" i="6"/>
  <c r="B78" i="6" s="1"/>
  <c r="B79" i="6" s="1"/>
  <c r="E73" i="6"/>
  <c r="E74" i="6" s="1"/>
  <c r="C73" i="6"/>
  <c r="C74" i="6" s="1"/>
  <c r="E68" i="6"/>
  <c r="E67" i="6"/>
  <c r="C68" i="6"/>
  <c r="C67" i="6"/>
  <c r="C69" i="6" s="1"/>
  <c r="C62" i="6"/>
  <c r="B62" i="6" s="1"/>
  <c r="C61" i="6"/>
  <c r="B61" i="6" s="1"/>
  <c r="B63" i="6" s="1"/>
  <c r="C48" i="6"/>
  <c r="B48" i="6" s="1"/>
  <c r="C47" i="6"/>
  <c r="B47" i="6" s="1"/>
  <c r="C46" i="6"/>
  <c r="B46" i="6" s="1"/>
  <c r="C45" i="6"/>
  <c r="B45" i="6" s="1"/>
  <c r="E56" i="6"/>
  <c r="E55" i="6"/>
  <c r="E54" i="6"/>
  <c r="E53" i="6"/>
  <c r="N56" i="6"/>
  <c r="N55" i="6"/>
  <c r="N54" i="6"/>
  <c r="N53" i="6"/>
  <c r="L56" i="6"/>
  <c r="L55" i="6"/>
  <c r="L54" i="6"/>
  <c r="L53" i="6"/>
  <c r="J56" i="6"/>
  <c r="J55" i="6"/>
  <c r="J54" i="6"/>
  <c r="J53" i="6"/>
  <c r="H56" i="6"/>
  <c r="H55" i="6"/>
  <c r="H54" i="6"/>
  <c r="H53" i="6"/>
  <c r="C56" i="6"/>
  <c r="C55" i="6"/>
  <c r="C54" i="6"/>
  <c r="C53" i="6"/>
  <c r="R57" i="6"/>
  <c r="Q57" i="6"/>
  <c r="P57" i="6"/>
  <c r="O57" i="6"/>
  <c r="M57" i="6"/>
  <c r="K57" i="6"/>
  <c r="I57" i="6"/>
  <c r="G57" i="6"/>
  <c r="F57" i="6"/>
  <c r="D57" i="6"/>
  <c r="I49" i="6"/>
  <c r="H49" i="6"/>
  <c r="G49" i="6"/>
  <c r="D49" i="6"/>
  <c r="I9" i="6"/>
  <c r="H9" i="6"/>
  <c r="G9" i="6"/>
  <c r="F9" i="6"/>
  <c r="D9" i="6"/>
  <c r="G4" i="6"/>
  <c r="F4" i="6"/>
  <c r="E4" i="6"/>
  <c r="D4" i="6"/>
  <c r="K14" i="6"/>
  <c r="J14" i="6"/>
  <c r="I14" i="6"/>
  <c r="H14" i="6"/>
  <c r="F14" i="6"/>
  <c r="D14" i="6"/>
  <c r="G19" i="6"/>
  <c r="F19" i="6"/>
  <c r="E19" i="6"/>
  <c r="D19" i="6"/>
  <c r="I29" i="6"/>
  <c r="H29" i="6"/>
  <c r="G29" i="6"/>
  <c r="D29" i="6"/>
  <c r="G24" i="6"/>
  <c r="F24" i="6"/>
  <c r="E24" i="6"/>
  <c r="D24" i="6"/>
  <c r="I69" i="6"/>
  <c r="H69" i="6"/>
  <c r="G69" i="6"/>
  <c r="F69" i="6"/>
  <c r="D69" i="6"/>
  <c r="G63" i="6"/>
  <c r="F63" i="6"/>
  <c r="E63" i="6"/>
  <c r="D63" i="6"/>
  <c r="J41" i="6"/>
  <c r="I41" i="6"/>
  <c r="H41" i="6"/>
  <c r="G41" i="6"/>
  <c r="E41" i="6"/>
  <c r="D41" i="6"/>
  <c r="K35" i="6"/>
  <c r="J35" i="6"/>
  <c r="I35" i="6"/>
  <c r="H35" i="6"/>
  <c r="F35" i="6"/>
  <c r="E35" i="6"/>
  <c r="D35" i="6"/>
  <c r="C40" i="6"/>
  <c r="C39" i="6"/>
  <c r="C41" i="6" s="1"/>
  <c r="F40" i="6"/>
  <c r="F39" i="6"/>
  <c r="G34" i="6"/>
  <c r="G33" i="6"/>
  <c r="C34" i="6"/>
  <c r="C33" i="6"/>
  <c r="C28" i="6"/>
  <c r="C23" i="6"/>
  <c r="B23" i="6" s="1"/>
  <c r="B24" i="6" s="1"/>
  <c r="C18" i="6"/>
  <c r="C19" i="6" s="1"/>
  <c r="C3" i="6"/>
  <c r="C4" i="6" s="1"/>
  <c r="C8" i="6"/>
  <c r="C9" i="6" s="1"/>
  <c r="E8" i="6"/>
  <c r="G13" i="6"/>
  <c r="G14" i="6" s="1"/>
  <c r="E13" i="6"/>
  <c r="E14" i="6" s="1"/>
  <c r="C13" i="6"/>
  <c r="C14" i="6" s="1"/>
  <c r="B13" i="6"/>
  <c r="B14" i="6" s="1"/>
  <c r="J57" i="6" l="1"/>
  <c r="C35" i="6"/>
  <c r="B493" i="5"/>
  <c r="B97" i="5"/>
  <c r="B98" i="5" s="1"/>
  <c r="B68" i="6"/>
  <c r="F41" i="6"/>
  <c r="E69" i="6"/>
  <c r="B8" i="6"/>
  <c r="B9" i="6" s="1"/>
  <c r="B28" i="6"/>
  <c r="B29" i="6" s="1"/>
  <c r="C89" i="6"/>
  <c r="C57" i="6"/>
  <c r="E57" i="6"/>
  <c r="B18" i="6"/>
  <c r="B19" i="6" s="1"/>
  <c r="C29" i="6"/>
  <c r="C24" i="6"/>
  <c r="B39" i="6"/>
  <c r="B40" i="6"/>
  <c r="H57" i="6"/>
  <c r="C49" i="6"/>
  <c r="B251" i="5"/>
  <c r="B468" i="5"/>
  <c r="B469" i="5" s="1"/>
  <c r="B298" i="5"/>
  <c r="B300" i="5" s="1"/>
  <c r="B247" i="5"/>
  <c r="B249" i="5"/>
  <c r="B299" i="5"/>
  <c r="B296" i="5"/>
  <c r="B246" i="5"/>
  <c r="B264" i="5"/>
  <c r="B267" i="5"/>
  <c r="B55" i="5"/>
  <c r="E613" i="5"/>
  <c r="B479" i="5"/>
  <c r="B594" i="5"/>
  <c r="B595" i="5" s="1"/>
  <c r="B250" i="5"/>
  <c r="C227" i="5"/>
  <c r="B392" i="5"/>
  <c r="B391" i="5"/>
  <c r="C459" i="5"/>
  <c r="B559" i="5"/>
  <c r="B560" i="5" s="1"/>
  <c r="G234" i="5"/>
  <c r="B304" i="5"/>
  <c r="I549" i="5"/>
  <c r="B639" i="5"/>
  <c r="B32" i="5"/>
  <c r="B312" i="5"/>
  <c r="F410" i="5"/>
  <c r="B390" i="5"/>
  <c r="E640" i="5"/>
  <c r="B200" i="5"/>
  <c r="H201" i="5"/>
  <c r="C517" i="5"/>
  <c r="C607" i="5"/>
  <c r="B310" i="5"/>
  <c r="C702" i="5"/>
  <c r="B516" i="5"/>
  <c r="B651" i="5"/>
  <c r="B652" i="5" s="1"/>
  <c r="B124" i="5"/>
  <c r="B377" i="5"/>
  <c r="B378" i="5" s="1"/>
  <c r="B311" i="5"/>
  <c r="G695" i="5"/>
  <c r="B172" i="5"/>
  <c r="B173" i="5" s="1"/>
  <c r="C358" i="5"/>
  <c r="C88" i="5"/>
  <c r="C201" i="5"/>
  <c r="C511" i="5"/>
  <c r="C601" i="5"/>
  <c r="C56" i="5"/>
  <c r="C189" i="5"/>
  <c r="E394" i="5"/>
  <c r="C418" i="5"/>
  <c r="C633" i="5"/>
  <c r="C442" i="5"/>
  <c r="B54" i="5"/>
  <c r="C207" i="5"/>
  <c r="E517" i="5"/>
  <c r="B611" i="5"/>
  <c r="E695" i="5"/>
  <c r="F555" i="5"/>
  <c r="B407" i="5"/>
  <c r="C286" i="5"/>
  <c r="C14" i="5"/>
  <c r="B317" i="5"/>
  <c r="B318" i="5" s="1"/>
  <c r="C183" i="5"/>
  <c r="B529" i="5"/>
  <c r="C318" i="5"/>
  <c r="B195" i="5"/>
  <c r="B18" i="5"/>
  <c r="B19" i="5" s="1"/>
  <c r="B187" i="5"/>
  <c r="B189" i="5" s="1"/>
  <c r="C48" i="5"/>
  <c r="B40" i="5"/>
  <c r="C489" i="5"/>
  <c r="B199" i="5"/>
  <c r="B498" i="5"/>
  <c r="B499" i="5" s="1"/>
  <c r="C505" i="5"/>
  <c r="B137" i="5"/>
  <c r="C695" i="5"/>
  <c r="B138" i="5"/>
  <c r="B53" i="5"/>
  <c r="C108" i="5"/>
  <c r="C338" i="5"/>
  <c r="B553" i="5"/>
  <c r="E442" i="5"/>
  <c r="B554" i="5"/>
  <c r="C148" i="5"/>
  <c r="C306" i="5"/>
  <c r="B231" i="5"/>
  <c r="C24" i="5"/>
  <c r="C234" i="5"/>
  <c r="B260" i="5"/>
  <c r="C378" i="5"/>
  <c r="C474" i="5"/>
  <c r="C153" i="5"/>
  <c r="C595" i="5"/>
  <c r="C313" i="5"/>
  <c r="B574" i="5"/>
  <c r="B575" i="5" s="1"/>
  <c r="C220" i="5"/>
  <c r="C424" i="5"/>
  <c r="C674" i="5"/>
  <c r="B86" i="5"/>
  <c r="C626" i="5"/>
  <c r="E306" i="5"/>
  <c r="B224" i="5"/>
  <c r="B227" i="5" s="1"/>
  <c r="E271" i="5"/>
  <c r="B544" i="5"/>
  <c r="B3" i="5"/>
  <c r="B4" i="5" s="1"/>
  <c r="C124" i="5"/>
  <c r="B8" i="5"/>
  <c r="B9" i="5" s="1"/>
  <c r="B584" i="5"/>
  <c r="B585" i="5" s="1"/>
  <c r="B136" i="5"/>
  <c r="C430" i="5"/>
  <c r="B87" i="5"/>
  <c r="E201" i="5"/>
  <c r="C70" i="5"/>
  <c r="B362" i="5"/>
  <c r="B363" i="5" s="1"/>
  <c r="F56" i="5"/>
  <c r="C619" i="5"/>
  <c r="B589" i="5"/>
  <c r="B590" i="5" s="1"/>
  <c r="B547" i="5"/>
  <c r="B44" i="5"/>
  <c r="B48" i="5" s="1"/>
  <c r="B454" i="5"/>
  <c r="B630" i="5"/>
  <c r="B633" i="5" s="1"/>
  <c r="B146" i="5"/>
  <c r="B148" i="5" s="1"/>
  <c r="C454" i="5"/>
  <c r="B612" i="5"/>
  <c r="B688" i="5"/>
  <c r="B270" i="5"/>
  <c r="B76" i="5"/>
  <c r="B448" i="5"/>
  <c r="B286" i="5"/>
  <c r="C484" i="5"/>
  <c r="B52" i="5"/>
  <c r="C116" i="5"/>
  <c r="C19" i="5"/>
  <c r="B162" i="5"/>
  <c r="B163" i="5" s="1"/>
  <c r="B661" i="5"/>
  <c r="B662" i="5" s="1"/>
  <c r="C688" i="5"/>
  <c r="C64" i="5"/>
  <c r="C523" i="5"/>
  <c r="B98" i="6"/>
  <c r="B99" i="6" s="1"/>
  <c r="B93" i="6"/>
  <c r="B94" i="6" s="1"/>
  <c r="B73" i="6"/>
  <c r="B74" i="6" s="1"/>
  <c r="B67" i="6"/>
  <c r="C63" i="6"/>
  <c r="L57" i="6"/>
  <c r="B53" i="6"/>
  <c r="B54" i="6"/>
  <c r="B55" i="6"/>
  <c r="N57" i="6"/>
  <c r="B33" i="6"/>
  <c r="B34" i="6"/>
  <c r="G35" i="6"/>
  <c r="E9" i="6"/>
  <c r="B3" i="6"/>
  <c r="B4" i="6" s="1"/>
  <c r="B702" i="5"/>
  <c r="B693" i="5"/>
  <c r="B694" i="5"/>
  <c r="B692" i="5"/>
  <c r="C681" i="5"/>
  <c r="B673" i="5"/>
  <c r="B674" i="5" s="1"/>
  <c r="C667" i="5"/>
  <c r="C647" i="5"/>
  <c r="C640" i="5"/>
  <c r="B638" i="5"/>
  <c r="B624" i="5"/>
  <c r="B626" i="5" s="1"/>
  <c r="B619" i="5"/>
  <c r="B605" i="5"/>
  <c r="B607" i="5" s="1"/>
  <c r="B599" i="5"/>
  <c r="B601" i="5" s="1"/>
  <c r="B579" i="5"/>
  <c r="B580" i="5" s="1"/>
  <c r="C570" i="5"/>
  <c r="B564" i="5"/>
  <c r="B565" i="5" s="1"/>
  <c r="G565" i="5"/>
  <c r="C555" i="5"/>
  <c r="B546" i="5"/>
  <c r="C549" i="5"/>
  <c r="B543" i="5"/>
  <c r="F549" i="5"/>
  <c r="B545" i="5"/>
  <c r="B548" i="5"/>
  <c r="C539" i="5"/>
  <c r="B533" i="5"/>
  <c r="B539" i="5" s="1"/>
  <c r="B523" i="5"/>
  <c r="B515" i="5"/>
  <c r="B503" i="5"/>
  <c r="B505" i="5" s="1"/>
  <c r="C479" i="5"/>
  <c r="C464" i="5"/>
  <c r="C448" i="5"/>
  <c r="B441" i="5"/>
  <c r="B428" i="5"/>
  <c r="B430" i="5" s="1"/>
  <c r="C410" i="5"/>
  <c r="I410" i="5"/>
  <c r="B408" i="5"/>
  <c r="B409" i="5"/>
  <c r="C402" i="5"/>
  <c r="B393" i="5"/>
  <c r="C394" i="5"/>
  <c r="B386" i="5"/>
  <c r="B372" i="5"/>
  <c r="B373" i="5" s="1"/>
  <c r="B347" i="5"/>
  <c r="B348" i="5" s="1"/>
  <c r="B332" i="5"/>
  <c r="B333" i="5" s="1"/>
  <c r="B327" i="5"/>
  <c r="B328" i="5" s="1"/>
  <c r="E300" i="5"/>
  <c r="C292" i="5"/>
  <c r="C271" i="5"/>
  <c r="B269" i="5"/>
  <c r="C256" i="5"/>
  <c r="B241" i="5"/>
  <c r="B233" i="5"/>
  <c r="B232" i="5"/>
  <c r="E234" i="5"/>
  <c r="B217" i="5"/>
  <c r="B220" i="5" s="1"/>
  <c r="B213" i="5"/>
  <c r="B177" i="5"/>
  <c r="B178" i="5" s="1"/>
  <c r="C173" i="5"/>
  <c r="C168" i="5"/>
  <c r="B139" i="5"/>
  <c r="C140" i="5"/>
  <c r="B132" i="5"/>
  <c r="C132" i="5"/>
  <c r="B116" i="5"/>
  <c r="C93" i="5"/>
  <c r="E88" i="5"/>
  <c r="B82" i="5"/>
  <c r="C76" i="5"/>
  <c r="B70" i="5"/>
  <c r="C40" i="5"/>
  <c r="C32" i="5"/>
  <c r="B681" i="5"/>
  <c r="B656" i="5"/>
  <c r="B657" i="5" s="1"/>
  <c r="B646" i="5"/>
  <c r="B647" i="5" s="1"/>
  <c r="B494" i="5"/>
  <c r="B418" i="5"/>
  <c r="B406" i="5"/>
  <c r="C386" i="5"/>
  <c r="B401" i="5"/>
  <c r="B402" i="5" s="1"/>
  <c r="C323" i="5"/>
  <c r="E313" i="5"/>
  <c r="E256" i="5"/>
  <c r="C82" i="5"/>
  <c r="B64" i="5"/>
  <c r="B637" i="5"/>
  <c r="C613" i="5"/>
  <c r="B509" i="5"/>
  <c r="B511" i="5" s="1"/>
  <c r="B440" i="5"/>
  <c r="B424" i="5"/>
  <c r="B352" i="5"/>
  <c r="B353" i="5" s="1"/>
  <c r="C343" i="5"/>
  <c r="B305" i="5"/>
  <c r="B292" i="5"/>
  <c r="C300" i="5"/>
  <c r="C241" i="5"/>
  <c r="B205" i="5"/>
  <c r="B207" i="5" s="1"/>
  <c r="B157" i="5"/>
  <c r="B158" i="5" s="1"/>
  <c r="E140" i="5"/>
  <c r="B102" i="5"/>
  <c r="B103" i="5" s="1"/>
  <c r="B436" i="5"/>
  <c r="E99" i="6"/>
  <c r="B49" i="6"/>
  <c r="B56" i="6"/>
  <c r="B41" i="6"/>
  <c r="F73" i="3"/>
  <c r="F72" i="3"/>
  <c r="F71" i="3"/>
  <c r="F70" i="3"/>
  <c r="F69" i="3"/>
  <c r="F68" i="3"/>
  <c r="F66" i="3"/>
  <c r="F65" i="3"/>
  <c r="F64" i="3"/>
  <c r="F63" i="3"/>
  <c r="C73" i="3"/>
  <c r="C72" i="3"/>
  <c r="C71" i="3"/>
  <c r="C70" i="3"/>
  <c r="C69" i="3"/>
  <c r="C68" i="3"/>
  <c r="B68" i="3" s="1"/>
  <c r="C67" i="3"/>
  <c r="B67" i="3" s="1"/>
  <c r="C66" i="3"/>
  <c r="B66" i="3" s="1"/>
  <c r="C65" i="3"/>
  <c r="B65" i="3" s="1"/>
  <c r="C64" i="3"/>
  <c r="C63" i="3"/>
  <c r="F43" i="3"/>
  <c r="F42" i="3"/>
  <c r="F41" i="3"/>
  <c r="F40" i="3"/>
  <c r="F39" i="3"/>
  <c r="F38" i="3"/>
  <c r="F37" i="3"/>
  <c r="F36" i="3"/>
  <c r="F35" i="3"/>
  <c r="F34" i="3"/>
  <c r="F33" i="3"/>
  <c r="C43" i="3"/>
  <c r="C42" i="3"/>
  <c r="C41" i="3"/>
  <c r="B41" i="3" s="1"/>
  <c r="C40" i="3"/>
  <c r="B40" i="3" s="1"/>
  <c r="C39" i="3"/>
  <c r="C38" i="3"/>
  <c r="C37" i="3"/>
  <c r="C36" i="3"/>
  <c r="C35" i="3"/>
  <c r="C34" i="3"/>
  <c r="C33" i="3"/>
  <c r="E28" i="3"/>
  <c r="E27" i="3"/>
  <c r="E26" i="3"/>
  <c r="E25" i="3"/>
  <c r="E24" i="3"/>
  <c r="E23" i="3"/>
  <c r="E22" i="3"/>
  <c r="E21" i="3"/>
  <c r="B21" i="3" s="1"/>
  <c r="E20" i="3"/>
  <c r="B20" i="3" s="1"/>
  <c r="E19" i="3"/>
  <c r="B19" i="3" s="1"/>
  <c r="E18" i="3"/>
  <c r="B18" i="3" s="1"/>
  <c r="F13" i="3"/>
  <c r="F12" i="3"/>
  <c r="F11" i="3"/>
  <c r="F10" i="3"/>
  <c r="F9" i="3"/>
  <c r="F8" i="3"/>
  <c r="F7" i="3"/>
  <c r="F6" i="3"/>
  <c r="F5" i="3"/>
  <c r="F4" i="3"/>
  <c r="F3" i="3"/>
  <c r="C13" i="3"/>
  <c r="C12" i="3"/>
  <c r="C11" i="3"/>
  <c r="C10" i="3"/>
  <c r="C9" i="3"/>
  <c r="C8" i="3"/>
  <c r="C7" i="3"/>
  <c r="C6" i="3"/>
  <c r="C5" i="3"/>
  <c r="C4" i="3"/>
  <c r="C3" i="3"/>
  <c r="C28" i="3"/>
  <c r="C27" i="3"/>
  <c r="C26" i="3"/>
  <c r="C25" i="3"/>
  <c r="C24" i="3"/>
  <c r="C23" i="3"/>
  <c r="C22" i="3"/>
  <c r="C21" i="3"/>
  <c r="C20" i="3"/>
  <c r="C19" i="3"/>
  <c r="C18" i="3"/>
  <c r="E58" i="3"/>
  <c r="C58" i="3"/>
  <c r="B58" i="3"/>
  <c r="E57" i="3"/>
  <c r="C57" i="3"/>
  <c r="B57" i="3" s="1"/>
  <c r="E56" i="3"/>
  <c r="C56" i="3"/>
  <c r="B56" i="3"/>
  <c r="E55" i="3"/>
  <c r="C55" i="3"/>
  <c r="B55" i="3"/>
  <c r="E54" i="3"/>
  <c r="C54" i="3"/>
  <c r="E53" i="3"/>
  <c r="C53" i="3"/>
  <c r="E52" i="3"/>
  <c r="C52" i="3"/>
  <c r="E51" i="3"/>
  <c r="C51" i="3"/>
  <c r="B51" i="3"/>
  <c r="E50" i="3"/>
  <c r="C50" i="3"/>
  <c r="B50" i="3"/>
  <c r="E49" i="3"/>
  <c r="C49" i="3"/>
  <c r="B49" i="3" s="1"/>
  <c r="E48" i="3"/>
  <c r="C48" i="3"/>
  <c r="E88" i="3"/>
  <c r="C88" i="3"/>
  <c r="E87" i="3"/>
  <c r="C87" i="3"/>
  <c r="E86" i="3"/>
  <c r="C86" i="3"/>
  <c r="E85" i="3"/>
  <c r="C85" i="3"/>
  <c r="B85" i="3" s="1"/>
  <c r="E84" i="3"/>
  <c r="C84" i="3"/>
  <c r="E83" i="3"/>
  <c r="C83" i="3"/>
  <c r="B83" i="3" s="1"/>
  <c r="E82" i="3"/>
  <c r="C82" i="3"/>
  <c r="B82" i="3"/>
  <c r="E81" i="3"/>
  <c r="B81" i="3" s="1"/>
  <c r="C81" i="3"/>
  <c r="E80" i="3"/>
  <c r="B80" i="3" s="1"/>
  <c r="C80" i="3"/>
  <c r="E79" i="3"/>
  <c r="C79" i="3"/>
  <c r="B79" i="3" s="1"/>
  <c r="E78" i="3"/>
  <c r="C78" i="3"/>
  <c r="E103" i="3"/>
  <c r="C103" i="3"/>
  <c r="B103" i="3" s="1"/>
  <c r="E102" i="3"/>
  <c r="C102" i="3"/>
  <c r="E101" i="3"/>
  <c r="C101" i="3"/>
  <c r="E100" i="3"/>
  <c r="C100" i="3"/>
  <c r="B100" i="3" s="1"/>
  <c r="E99" i="3"/>
  <c r="C99" i="3"/>
  <c r="E98" i="3"/>
  <c r="C98" i="3"/>
  <c r="E97" i="3"/>
  <c r="C97" i="3"/>
  <c r="E96" i="3"/>
  <c r="C96" i="3"/>
  <c r="B96" i="3" s="1"/>
  <c r="E95" i="3"/>
  <c r="C95" i="3"/>
  <c r="E94" i="3"/>
  <c r="C94" i="3"/>
  <c r="E93" i="3"/>
  <c r="C93" i="3"/>
  <c r="C118" i="3"/>
  <c r="B118" i="3" s="1"/>
  <c r="C117" i="3"/>
  <c r="B117" i="3" s="1"/>
  <c r="C116" i="3"/>
  <c r="B116" i="3" s="1"/>
  <c r="C115" i="3"/>
  <c r="B115" i="3" s="1"/>
  <c r="C114" i="3"/>
  <c r="B114" i="3" s="1"/>
  <c r="C113" i="3"/>
  <c r="B113" i="3" s="1"/>
  <c r="C112" i="3"/>
  <c r="B112" i="3" s="1"/>
  <c r="C111" i="3"/>
  <c r="B111" i="3" s="1"/>
  <c r="C110" i="3"/>
  <c r="B110" i="3" s="1"/>
  <c r="C109" i="3"/>
  <c r="B109" i="3" s="1"/>
  <c r="C108" i="3"/>
  <c r="B108" i="3" s="1"/>
  <c r="H119" i="3"/>
  <c r="G119" i="3"/>
  <c r="F119" i="3"/>
  <c r="D119" i="3"/>
  <c r="J104" i="3"/>
  <c r="I104" i="3"/>
  <c r="H104" i="3"/>
  <c r="G104" i="3"/>
  <c r="F104" i="3"/>
  <c r="D104" i="3"/>
  <c r="J89" i="3"/>
  <c r="I89" i="3"/>
  <c r="H89" i="3"/>
  <c r="G89" i="3"/>
  <c r="F89" i="3"/>
  <c r="D89" i="3"/>
  <c r="K74" i="3"/>
  <c r="J74" i="3"/>
  <c r="I74" i="3"/>
  <c r="H74" i="3"/>
  <c r="G74" i="3"/>
  <c r="E74" i="3"/>
  <c r="D74" i="3"/>
  <c r="J59" i="3"/>
  <c r="I59" i="3"/>
  <c r="H59" i="3"/>
  <c r="G59" i="3"/>
  <c r="F59" i="3"/>
  <c r="D59" i="3"/>
  <c r="K44" i="3"/>
  <c r="J44" i="3"/>
  <c r="I44" i="3"/>
  <c r="H44" i="3"/>
  <c r="G44" i="3"/>
  <c r="E44" i="3"/>
  <c r="D44" i="3"/>
  <c r="I29" i="3"/>
  <c r="H29" i="3"/>
  <c r="G29" i="3"/>
  <c r="F29" i="3"/>
  <c r="D29" i="3"/>
  <c r="K14" i="3"/>
  <c r="J14" i="3"/>
  <c r="I14" i="3"/>
  <c r="H14" i="3"/>
  <c r="G14" i="3"/>
  <c r="E14" i="3"/>
  <c r="D14" i="3"/>
  <c r="K99" i="4"/>
  <c r="J99" i="4"/>
  <c r="I99" i="4"/>
  <c r="H99" i="4"/>
  <c r="G99" i="4"/>
  <c r="E99" i="4"/>
  <c r="D99" i="4"/>
  <c r="K107" i="4"/>
  <c r="J107" i="4"/>
  <c r="I107" i="4"/>
  <c r="H107" i="4"/>
  <c r="G107" i="4"/>
  <c r="E107" i="4"/>
  <c r="D107" i="4"/>
  <c r="B104" i="4"/>
  <c r="B103" i="4"/>
  <c r="C98" i="4"/>
  <c r="B98" i="4" s="1"/>
  <c r="C97" i="4"/>
  <c r="B97" i="4" s="1"/>
  <c r="C96" i="4"/>
  <c r="C99" i="4" s="1"/>
  <c r="F98" i="4"/>
  <c r="F97" i="4"/>
  <c r="F96" i="4"/>
  <c r="F99" i="4" s="1"/>
  <c r="F106" i="4"/>
  <c r="F105" i="4"/>
  <c r="F104" i="4"/>
  <c r="F103" i="4"/>
  <c r="F107" i="4" s="1"/>
  <c r="C106" i="4"/>
  <c r="B106" i="4" s="1"/>
  <c r="C105" i="4"/>
  <c r="B105" i="4" s="1"/>
  <c r="C104" i="4"/>
  <c r="C103" i="4"/>
  <c r="C91" i="4"/>
  <c r="C90" i="4"/>
  <c r="C89" i="4"/>
  <c r="F91" i="4"/>
  <c r="F90" i="4"/>
  <c r="F89" i="4"/>
  <c r="B89" i="4" s="1"/>
  <c r="F84" i="4"/>
  <c r="F83" i="4"/>
  <c r="F82" i="4"/>
  <c r="F85" i="4" s="1"/>
  <c r="F81" i="4"/>
  <c r="C84" i="4"/>
  <c r="C83" i="4"/>
  <c r="C82" i="4"/>
  <c r="C81" i="4"/>
  <c r="B81" i="4" s="1"/>
  <c r="C76" i="4"/>
  <c r="B76" i="4" s="1"/>
  <c r="C75" i="4"/>
  <c r="B75" i="4" s="1"/>
  <c r="B77" i="4" s="1"/>
  <c r="F70" i="4"/>
  <c r="F69" i="4"/>
  <c r="C70" i="4"/>
  <c r="B70" i="4" s="1"/>
  <c r="C69" i="4"/>
  <c r="C71" i="4" s="1"/>
  <c r="K92" i="4"/>
  <c r="J92" i="4"/>
  <c r="I92" i="4"/>
  <c r="H92" i="4"/>
  <c r="G92" i="4"/>
  <c r="E92" i="4"/>
  <c r="D92" i="4"/>
  <c r="K85" i="4"/>
  <c r="J85" i="4"/>
  <c r="I85" i="4"/>
  <c r="H85" i="4"/>
  <c r="G85" i="4"/>
  <c r="E85" i="4"/>
  <c r="D85" i="4"/>
  <c r="C85" i="4"/>
  <c r="H77" i="4"/>
  <c r="G77" i="4"/>
  <c r="F77" i="4"/>
  <c r="E77" i="4"/>
  <c r="D77" i="4"/>
  <c r="K71" i="4"/>
  <c r="J71" i="4"/>
  <c r="I71" i="4"/>
  <c r="H71" i="4"/>
  <c r="G71" i="4"/>
  <c r="F71" i="4"/>
  <c r="E71" i="4"/>
  <c r="D71" i="4"/>
  <c r="O64" i="4"/>
  <c r="O63" i="4"/>
  <c r="O62" i="4"/>
  <c r="O61" i="4"/>
  <c r="O60" i="4"/>
  <c r="O59" i="4"/>
  <c r="O58" i="4"/>
  <c r="O57" i="4"/>
  <c r="O56" i="4"/>
  <c r="O55" i="4"/>
  <c r="O54" i="4"/>
  <c r="B54" i="4" s="1"/>
  <c r="O53" i="4"/>
  <c r="O52" i="4"/>
  <c r="O51" i="4"/>
  <c r="O50" i="4"/>
  <c r="O49" i="4"/>
  <c r="O48" i="4"/>
  <c r="O47" i="4"/>
  <c r="O65" i="4" s="1"/>
  <c r="L64" i="4"/>
  <c r="L63" i="4"/>
  <c r="L62" i="4"/>
  <c r="L61" i="4"/>
  <c r="L60" i="4"/>
  <c r="L59" i="4"/>
  <c r="L58" i="4"/>
  <c r="L57" i="4"/>
  <c r="L56" i="4"/>
  <c r="L55" i="4"/>
  <c r="L54" i="4"/>
  <c r="L53" i="4"/>
  <c r="L52" i="4"/>
  <c r="L51" i="4"/>
  <c r="L50" i="4"/>
  <c r="L49" i="4"/>
  <c r="L48" i="4"/>
  <c r="L47" i="4"/>
  <c r="I64" i="4"/>
  <c r="I63" i="4"/>
  <c r="I62" i="4"/>
  <c r="I61" i="4"/>
  <c r="I60" i="4"/>
  <c r="I59" i="4"/>
  <c r="I58" i="4"/>
  <c r="I57" i="4"/>
  <c r="I56" i="4"/>
  <c r="I55" i="4"/>
  <c r="I54" i="4"/>
  <c r="I53" i="4"/>
  <c r="I52" i="4"/>
  <c r="I51" i="4"/>
  <c r="I50" i="4"/>
  <c r="I49" i="4"/>
  <c r="I48" i="4"/>
  <c r="I47" i="4"/>
  <c r="F64" i="4"/>
  <c r="F63" i="4"/>
  <c r="F62" i="4"/>
  <c r="F60" i="4"/>
  <c r="F59" i="4"/>
  <c r="F58" i="4"/>
  <c r="F57" i="4"/>
  <c r="F56" i="4"/>
  <c r="F55" i="4"/>
  <c r="F54" i="4"/>
  <c r="F53" i="4"/>
  <c r="F52" i="4"/>
  <c r="F51" i="4"/>
  <c r="F50" i="4"/>
  <c r="F49" i="4"/>
  <c r="F48" i="4"/>
  <c r="F47" i="4"/>
  <c r="C64" i="4"/>
  <c r="C63" i="4"/>
  <c r="C62" i="4"/>
  <c r="C61" i="4"/>
  <c r="B61" i="4" s="1"/>
  <c r="C60" i="4"/>
  <c r="C59" i="4"/>
  <c r="C58" i="4"/>
  <c r="C57" i="4"/>
  <c r="C56" i="4"/>
  <c r="C55" i="4"/>
  <c r="C54" i="4"/>
  <c r="C53" i="4"/>
  <c r="C52" i="4"/>
  <c r="C51" i="4"/>
  <c r="C50" i="4"/>
  <c r="C49" i="4"/>
  <c r="C48" i="4"/>
  <c r="C47" i="4"/>
  <c r="T65" i="4"/>
  <c r="S65" i="4"/>
  <c r="R65" i="4"/>
  <c r="Q65" i="4"/>
  <c r="P65" i="4"/>
  <c r="N65" i="4"/>
  <c r="M65" i="4"/>
  <c r="K65" i="4"/>
  <c r="J65" i="4"/>
  <c r="H65" i="4"/>
  <c r="G65" i="4"/>
  <c r="E65" i="4"/>
  <c r="D65" i="4"/>
  <c r="B30" i="4"/>
  <c r="B29" i="4"/>
  <c r="H43" i="4"/>
  <c r="G43" i="4"/>
  <c r="F43" i="4"/>
  <c r="E43" i="4"/>
  <c r="D43" i="4"/>
  <c r="K21" i="4"/>
  <c r="J21" i="4"/>
  <c r="I21" i="4"/>
  <c r="H21" i="4"/>
  <c r="G21" i="4"/>
  <c r="E21" i="4"/>
  <c r="D21" i="4"/>
  <c r="C42" i="4"/>
  <c r="B42" i="4" s="1"/>
  <c r="C41" i="4"/>
  <c r="B41" i="4" s="1"/>
  <c r="C40" i="4"/>
  <c r="B40" i="4" s="1"/>
  <c r="C39" i="4"/>
  <c r="B39" i="4" s="1"/>
  <c r="C38" i="4"/>
  <c r="B38" i="4" s="1"/>
  <c r="C37" i="4"/>
  <c r="B37" i="4" s="1"/>
  <c r="C36" i="4"/>
  <c r="B36" i="4" s="1"/>
  <c r="C35" i="4"/>
  <c r="B35" i="4" s="1"/>
  <c r="C34" i="4"/>
  <c r="B34" i="4" s="1"/>
  <c r="C33" i="4"/>
  <c r="B33" i="4" s="1"/>
  <c r="C32" i="4"/>
  <c r="B32" i="4" s="1"/>
  <c r="C31" i="4"/>
  <c r="B31" i="4" s="1"/>
  <c r="C30" i="4"/>
  <c r="C29" i="4"/>
  <c r="C28" i="4"/>
  <c r="B28" i="4" s="1"/>
  <c r="C27" i="4"/>
  <c r="B27" i="4" s="1"/>
  <c r="C26" i="4"/>
  <c r="B26" i="4" s="1"/>
  <c r="C25" i="4"/>
  <c r="B25" i="4" s="1"/>
  <c r="F20" i="4"/>
  <c r="F19" i="4"/>
  <c r="F18" i="4"/>
  <c r="F17" i="4"/>
  <c r="F16" i="4"/>
  <c r="F15" i="4"/>
  <c r="F14" i="4"/>
  <c r="F13" i="4"/>
  <c r="F12" i="4"/>
  <c r="F11" i="4"/>
  <c r="F10" i="4"/>
  <c r="F9" i="4"/>
  <c r="F8" i="4"/>
  <c r="F7" i="4"/>
  <c r="F21" i="4" s="1"/>
  <c r="F6" i="4"/>
  <c r="F5" i="4"/>
  <c r="F4" i="4"/>
  <c r="F3" i="4"/>
  <c r="B3" i="4" s="1"/>
  <c r="C20" i="4"/>
  <c r="C19" i="4"/>
  <c r="C18" i="4"/>
  <c r="C17" i="4"/>
  <c r="C16" i="4"/>
  <c r="C15" i="4"/>
  <c r="C14" i="4"/>
  <c r="C13" i="4"/>
  <c r="C12" i="4"/>
  <c r="C11" i="4"/>
  <c r="C10" i="4"/>
  <c r="C9" i="4"/>
  <c r="C8" i="4"/>
  <c r="C7" i="4"/>
  <c r="C6" i="4"/>
  <c r="C5" i="4"/>
  <c r="C4" i="4"/>
  <c r="C3" i="4"/>
  <c r="F95" i="7"/>
  <c r="E95" i="7"/>
  <c r="D95" i="7"/>
  <c r="C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F95" i="8"/>
  <c r="E95" i="8"/>
  <c r="D95" i="8"/>
  <c r="C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3" i="8"/>
  <c r="B69" i="6" l="1"/>
  <c r="B107" i="4"/>
  <c r="B55" i="4"/>
  <c r="C107" i="4"/>
  <c r="B56" i="4"/>
  <c r="B19" i="4"/>
  <c r="B83" i="4"/>
  <c r="B84" i="4"/>
  <c r="C92" i="4"/>
  <c r="B20" i="4"/>
  <c r="B82" i="4"/>
  <c r="B85" i="4" s="1"/>
  <c r="B87" i="3"/>
  <c r="B42" i="3"/>
  <c r="B98" i="3"/>
  <c r="B43" i="3"/>
  <c r="B54" i="3"/>
  <c r="B95" i="8"/>
  <c r="B35" i="6"/>
  <c r="B57" i="6"/>
  <c r="B201" i="5"/>
  <c r="B306" i="5"/>
  <c r="B394" i="5"/>
  <c r="B442" i="5"/>
  <c r="B234" i="5"/>
  <c r="B313" i="5"/>
  <c r="B517" i="5"/>
  <c r="B613" i="5"/>
  <c r="B695" i="5"/>
  <c r="B555" i="5"/>
  <c r="B140" i="5"/>
  <c r="B88" i="5"/>
  <c r="B56" i="5"/>
  <c r="B549" i="5"/>
  <c r="B271" i="5"/>
  <c r="C21" i="4"/>
  <c r="B48" i="3"/>
  <c r="B86" i="3"/>
  <c r="B23" i="3"/>
  <c r="B24" i="3"/>
  <c r="B25" i="3"/>
  <c r="B26" i="3"/>
  <c r="B72" i="3"/>
  <c r="B73" i="3"/>
  <c r="F44" i="3"/>
  <c r="B34" i="3"/>
  <c r="B84" i="3"/>
  <c r="B69" i="3"/>
  <c r="B70" i="3"/>
  <c r="B71" i="3"/>
  <c r="B13" i="3"/>
  <c r="B3" i="3"/>
  <c r="B27" i="3"/>
  <c r="B95" i="3"/>
  <c r="B4" i="3"/>
  <c r="B28" i="3"/>
  <c r="F74" i="3"/>
  <c r="B53" i="3"/>
  <c r="C44" i="3"/>
  <c r="B99" i="3"/>
  <c r="B95" i="7"/>
  <c r="B640" i="5"/>
  <c r="B96" i="4"/>
  <c r="B99" i="4" s="1"/>
  <c r="B90" i="4"/>
  <c r="F92" i="4"/>
  <c r="B91" i="4"/>
  <c r="B92" i="4" s="1"/>
  <c r="C77" i="4"/>
  <c r="B69" i="4"/>
  <c r="B59" i="4"/>
  <c r="B60" i="4"/>
  <c r="F65" i="4"/>
  <c r="I65" i="4"/>
  <c r="B64" i="4"/>
  <c r="B63" i="4"/>
  <c r="B62" i="4"/>
  <c r="L65" i="4"/>
  <c r="B48" i="4"/>
  <c r="B49" i="4"/>
  <c r="B47" i="4"/>
  <c r="B50" i="4"/>
  <c r="B51" i="4"/>
  <c r="B52" i="4"/>
  <c r="B53" i="4"/>
  <c r="B57" i="4"/>
  <c r="B58" i="4"/>
  <c r="B43" i="4"/>
  <c r="C43" i="4"/>
  <c r="B410" i="5"/>
  <c r="B256" i="5"/>
  <c r="B119" i="3"/>
  <c r="B93" i="3"/>
  <c r="C104" i="3"/>
  <c r="B102" i="3"/>
  <c r="B97" i="3"/>
  <c r="E104" i="3"/>
  <c r="B101" i="3"/>
  <c r="B78" i="3"/>
  <c r="B88" i="3"/>
  <c r="C89" i="3"/>
  <c r="E89" i="3"/>
  <c r="C59" i="3"/>
  <c r="B52" i="3"/>
  <c r="E59" i="3"/>
  <c r="B35" i="3"/>
  <c r="B36" i="3"/>
  <c r="B39" i="3"/>
  <c r="B37" i="3"/>
  <c r="B38" i="3"/>
  <c r="B33" i="3"/>
  <c r="B44" i="3" s="1"/>
  <c r="E29" i="3"/>
  <c r="B6" i="3"/>
  <c r="B7" i="3"/>
  <c r="B8" i="3"/>
  <c r="B9" i="3"/>
  <c r="B10" i="3"/>
  <c r="B12" i="3"/>
  <c r="B11" i="3"/>
  <c r="C14" i="3"/>
  <c r="F14" i="3"/>
  <c r="B64" i="3"/>
  <c r="B63" i="3"/>
  <c r="C74" i="3"/>
  <c r="B22" i="3"/>
  <c r="B5" i="3"/>
  <c r="C29" i="3"/>
  <c r="B94" i="3"/>
  <c r="C119" i="3"/>
  <c r="B71" i="4"/>
  <c r="C65" i="4"/>
  <c r="B4" i="4"/>
  <c r="B5" i="4"/>
  <c r="B6" i="4"/>
  <c r="B7" i="4"/>
  <c r="B8" i="4"/>
  <c r="B9" i="4"/>
  <c r="B10" i="4"/>
  <c r="B11" i="4"/>
  <c r="B12" i="4"/>
  <c r="B13" i="4"/>
  <c r="B14" i="4"/>
  <c r="B15" i="4"/>
  <c r="B16" i="4"/>
  <c r="B17" i="4"/>
  <c r="B18" i="4"/>
  <c r="J167" i="2"/>
  <c r="I167" i="2"/>
  <c r="H167" i="2"/>
  <c r="G167" i="2"/>
  <c r="F167" i="2"/>
  <c r="D167" i="2"/>
  <c r="E166" i="2"/>
  <c r="C166" i="2"/>
  <c r="B166" i="2"/>
  <c r="E165" i="2"/>
  <c r="C165" i="2"/>
  <c r="E164" i="2"/>
  <c r="C164" i="2"/>
  <c r="B164" i="2" s="1"/>
  <c r="E163" i="2"/>
  <c r="C163" i="2"/>
  <c r="H159" i="2"/>
  <c r="G159" i="2"/>
  <c r="F159" i="2"/>
  <c r="E159" i="2"/>
  <c r="D159" i="2"/>
  <c r="C158" i="2"/>
  <c r="B158" i="2" s="1"/>
  <c r="C157" i="2"/>
  <c r="B157" i="2"/>
  <c r="C156" i="2"/>
  <c r="B156" i="2" s="1"/>
  <c r="C155" i="2"/>
  <c r="B155" i="2"/>
  <c r="C154" i="2"/>
  <c r="B154" i="2"/>
  <c r="C153" i="2"/>
  <c r="B153" i="2"/>
  <c r="H149" i="2"/>
  <c r="G149" i="2"/>
  <c r="F149" i="2"/>
  <c r="E149" i="2"/>
  <c r="D149" i="2"/>
  <c r="C148" i="2"/>
  <c r="B148" i="2"/>
  <c r="C147" i="2"/>
  <c r="B147" i="2"/>
  <c r="C146" i="2"/>
  <c r="C149" i="2" s="1"/>
  <c r="C145" i="2"/>
  <c r="B145" i="2"/>
  <c r="K141" i="2"/>
  <c r="J141" i="2"/>
  <c r="I141" i="2"/>
  <c r="H141" i="2"/>
  <c r="G141" i="2"/>
  <c r="E141" i="2"/>
  <c r="D141" i="2"/>
  <c r="F140" i="2"/>
  <c r="B140" i="2" s="1"/>
  <c r="C140" i="2"/>
  <c r="F139" i="2"/>
  <c r="C139" i="2"/>
  <c r="B139" i="2"/>
  <c r="F138" i="2"/>
  <c r="B138" i="2" s="1"/>
  <c r="C138" i="2"/>
  <c r="F137" i="2"/>
  <c r="C137" i="2"/>
  <c r="B137" i="2" s="1"/>
  <c r="K133" i="2"/>
  <c r="J133" i="2"/>
  <c r="I133" i="2"/>
  <c r="H133" i="2"/>
  <c r="G133" i="2"/>
  <c r="E133" i="2"/>
  <c r="D133" i="2"/>
  <c r="F132" i="2"/>
  <c r="C132" i="2"/>
  <c r="B132" i="2" s="1"/>
  <c r="F131" i="2"/>
  <c r="C131" i="2"/>
  <c r="B131" i="2" s="1"/>
  <c r="F130" i="2"/>
  <c r="C130" i="2"/>
  <c r="F129" i="2"/>
  <c r="C129" i="2"/>
  <c r="B129" i="2"/>
  <c r="F128" i="2"/>
  <c r="C128" i="2"/>
  <c r="B128" i="2"/>
  <c r="F127" i="2"/>
  <c r="C127" i="2"/>
  <c r="B127" i="2" s="1"/>
  <c r="F126" i="2"/>
  <c r="C126" i="2"/>
  <c r="B126" i="2"/>
  <c r="F125" i="2"/>
  <c r="C125" i="2"/>
  <c r="B125" i="2"/>
  <c r="H121" i="2"/>
  <c r="G121" i="2"/>
  <c r="F121" i="2"/>
  <c r="E121" i="2"/>
  <c r="D121" i="2"/>
  <c r="C120" i="2"/>
  <c r="B120" i="2" s="1"/>
  <c r="C119" i="2"/>
  <c r="B119" i="2"/>
  <c r="C118" i="2"/>
  <c r="B118" i="2" s="1"/>
  <c r="C117" i="2"/>
  <c r="B117" i="2"/>
  <c r="C116" i="2"/>
  <c r="B116" i="2"/>
  <c r="C115" i="2"/>
  <c r="B115" i="2" s="1"/>
  <c r="K111" i="2"/>
  <c r="J111" i="2"/>
  <c r="I111" i="2"/>
  <c r="H111" i="2"/>
  <c r="G111" i="2"/>
  <c r="E111" i="2"/>
  <c r="D111" i="2"/>
  <c r="F110" i="2"/>
  <c r="C110" i="2"/>
  <c r="F109" i="2"/>
  <c r="C109" i="2"/>
  <c r="B109" i="2" s="1"/>
  <c r="F108" i="2"/>
  <c r="C108" i="2"/>
  <c r="B108" i="2" s="1"/>
  <c r="F107" i="2"/>
  <c r="C107" i="2"/>
  <c r="B107" i="2"/>
  <c r="F106" i="2"/>
  <c r="C106" i="2"/>
  <c r="C111" i="2" s="1"/>
  <c r="K102" i="2"/>
  <c r="J102" i="2"/>
  <c r="I102" i="2"/>
  <c r="H102" i="2"/>
  <c r="G102" i="2"/>
  <c r="E102" i="2"/>
  <c r="D102" i="2"/>
  <c r="F101" i="2"/>
  <c r="B101" i="2" s="1"/>
  <c r="C101" i="2"/>
  <c r="F100" i="2"/>
  <c r="C100" i="2"/>
  <c r="C102" i="2" s="1"/>
  <c r="K96" i="2"/>
  <c r="J96" i="2"/>
  <c r="I96" i="2"/>
  <c r="H96" i="2"/>
  <c r="G96" i="2"/>
  <c r="E96" i="2"/>
  <c r="D96" i="2"/>
  <c r="F95" i="2"/>
  <c r="C95" i="2"/>
  <c r="B95" i="2"/>
  <c r="F94" i="2"/>
  <c r="C94" i="2"/>
  <c r="B94" i="2"/>
  <c r="F93" i="2"/>
  <c r="B93" i="2" s="1"/>
  <c r="C93" i="2"/>
  <c r="F92" i="2"/>
  <c r="C92" i="2"/>
  <c r="B92" i="2"/>
  <c r="K88" i="2"/>
  <c r="J88" i="2"/>
  <c r="I88" i="2"/>
  <c r="H88" i="2"/>
  <c r="G88" i="2"/>
  <c r="E88" i="2"/>
  <c r="D88" i="2"/>
  <c r="F87" i="2"/>
  <c r="C87" i="2"/>
  <c r="B87" i="2"/>
  <c r="F86" i="2"/>
  <c r="C86" i="2"/>
  <c r="B86" i="2"/>
  <c r="F85" i="2"/>
  <c r="C85" i="2"/>
  <c r="B85" i="2" s="1"/>
  <c r="F84" i="2"/>
  <c r="C84" i="2"/>
  <c r="F83" i="2"/>
  <c r="C83" i="2"/>
  <c r="B83" i="2"/>
  <c r="F82" i="2"/>
  <c r="C82" i="2"/>
  <c r="B82" i="2"/>
  <c r="J78" i="2"/>
  <c r="I78" i="2"/>
  <c r="H78" i="2"/>
  <c r="G78" i="2"/>
  <c r="F78" i="2"/>
  <c r="D78" i="2"/>
  <c r="E77" i="2"/>
  <c r="C77" i="2"/>
  <c r="B77" i="2"/>
  <c r="E76" i="2"/>
  <c r="C76" i="2"/>
  <c r="C78" i="2" s="1"/>
  <c r="E75" i="2"/>
  <c r="B75" i="2" s="1"/>
  <c r="C75" i="2"/>
  <c r="E74" i="2"/>
  <c r="C74" i="2"/>
  <c r="B74" i="2" s="1"/>
  <c r="E73" i="2"/>
  <c r="C73" i="2"/>
  <c r="B73" i="2" s="1"/>
  <c r="H69" i="2"/>
  <c r="G69" i="2"/>
  <c r="F69" i="2"/>
  <c r="E69" i="2"/>
  <c r="D69" i="2"/>
  <c r="C68" i="2"/>
  <c r="B68" i="2" s="1"/>
  <c r="C67" i="2"/>
  <c r="B67" i="2"/>
  <c r="C66" i="2"/>
  <c r="B66" i="2"/>
  <c r="C65" i="2"/>
  <c r="B65" i="2" s="1"/>
  <c r="C64" i="2"/>
  <c r="B64" i="2"/>
  <c r="H60" i="2"/>
  <c r="G60" i="2"/>
  <c r="F60" i="2"/>
  <c r="E60" i="2"/>
  <c r="D60" i="2"/>
  <c r="C59" i="2"/>
  <c r="B59" i="2"/>
  <c r="C58" i="2"/>
  <c r="B58" i="2" s="1"/>
  <c r="B60" i="2" s="1"/>
  <c r="C57" i="2"/>
  <c r="B57" i="2"/>
  <c r="C56" i="2"/>
  <c r="B56" i="2"/>
  <c r="C55" i="2"/>
  <c r="B55" i="2"/>
  <c r="C54" i="2"/>
  <c r="B54" i="2"/>
  <c r="H50" i="2"/>
  <c r="G50" i="2"/>
  <c r="F50" i="2"/>
  <c r="E50" i="2"/>
  <c r="D50" i="2"/>
  <c r="C49" i="2"/>
  <c r="B49" i="2"/>
  <c r="C48" i="2"/>
  <c r="B48" i="2" s="1"/>
  <c r="C47" i="2"/>
  <c r="B47" i="2"/>
  <c r="H43" i="2"/>
  <c r="G43" i="2"/>
  <c r="F43" i="2"/>
  <c r="E43" i="2"/>
  <c r="D43" i="2"/>
  <c r="C42" i="2"/>
  <c r="B42" i="2" s="1"/>
  <c r="C41" i="2"/>
  <c r="B41" i="2"/>
  <c r="C40" i="2"/>
  <c r="B40" i="2"/>
  <c r="C39" i="2"/>
  <c r="B39" i="2" s="1"/>
  <c r="C38" i="2"/>
  <c r="B38" i="2" s="1"/>
  <c r="C37" i="2"/>
  <c r="B37" i="2"/>
  <c r="H33" i="2"/>
  <c r="G33" i="2"/>
  <c r="F33" i="2"/>
  <c r="E33" i="2"/>
  <c r="D33" i="2"/>
  <c r="C32" i="2"/>
  <c r="B32" i="2"/>
  <c r="C31" i="2"/>
  <c r="B31" i="2"/>
  <c r="C30" i="2"/>
  <c r="C33" i="2" s="1"/>
  <c r="B30" i="2"/>
  <c r="B33" i="2" s="1"/>
  <c r="J26" i="2"/>
  <c r="I26" i="2"/>
  <c r="H26" i="2"/>
  <c r="G26" i="2"/>
  <c r="F26" i="2"/>
  <c r="D26" i="2"/>
  <c r="E25" i="2"/>
  <c r="C25" i="2"/>
  <c r="B25" i="2"/>
  <c r="E24" i="2"/>
  <c r="C24" i="2"/>
  <c r="B24" i="2"/>
  <c r="E23" i="2"/>
  <c r="C23" i="2"/>
  <c r="B23" i="2"/>
  <c r="E22" i="2"/>
  <c r="E26" i="2" s="1"/>
  <c r="C22" i="2"/>
  <c r="C26" i="2" s="1"/>
  <c r="B22" i="2"/>
  <c r="B26" i="2" s="1"/>
  <c r="K18" i="2"/>
  <c r="J18" i="2"/>
  <c r="I18" i="2"/>
  <c r="H18" i="2"/>
  <c r="G18" i="2"/>
  <c r="E18" i="2"/>
  <c r="D18" i="2"/>
  <c r="F17" i="2"/>
  <c r="C17" i="2"/>
  <c r="B17" i="2"/>
  <c r="F16" i="2"/>
  <c r="B16" i="2" s="1"/>
  <c r="C16" i="2"/>
  <c r="F15" i="2"/>
  <c r="B15" i="2" s="1"/>
  <c r="C15" i="2"/>
  <c r="F14" i="2"/>
  <c r="C14" i="2"/>
  <c r="B14" i="2"/>
  <c r="F13" i="2"/>
  <c r="F18" i="2" s="1"/>
  <c r="C13" i="2"/>
  <c r="C18" i="2" s="1"/>
  <c r="B13" i="2"/>
  <c r="L9" i="2"/>
  <c r="K9" i="2"/>
  <c r="J9" i="2"/>
  <c r="I9" i="2"/>
  <c r="H9" i="2"/>
  <c r="F9" i="2"/>
  <c r="E9" i="2"/>
  <c r="D9" i="2"/>
  <c r="G8" i="2"/>
  <c r="B8" i="2" s="1"/>
  <c r="C8" i="2"/>
  <c r="G7" i="2"/>
  <c r="B7" i="2" s="1"/>
  <c r="C7" i="2"/>
  <c r="G6" i="2"/>
  <c r="C6" i="2"/>
  <c r="B6" i="2"/>
  <c r="G5" i="2"/>
  <c r="C5" i="2"/>
  <c r="B5" i="2"/>
  <c r="G4" i="2"/>
  <c r="C4" i="2"/>
  <c r="G3" i="2"/>
  <c r="B3" i="2" s="1"/>
  <c r="C3" i="2"/>
  <c r="B141" i="2" l="1"/>
  <c r="B18" i="2"/>
  <c r="E78" i="2"/>
  <c r="B121" i="2"/>
  <c r="C133" i="2"/>
  <c r="C167" i="2"/>
  <c r="B159" i="2"/>
  <c r="C60" i="2"/>
  <c r="B146" i="2"/>
  <c r="B149" i="2" s="1"/>
  <c r="F133" i="2"/>
  <c r="F96" i="2"/>
  <c r="B50" i="2"/>
  <c r="F88" i="2"/>
  <c r="C141" i="2"/>
  <c r="B165" i="2"/>
  <c r="F102" i="2"/>
  <c r="C43" i="2"/>
  <c r="C96" i="2"/>
  <c r="F141" i="2"/>
  <c r="B43" i="2"/>
  <c r="B130" i="2"/>
  <c r="C88" i="2"/>
  <c r="B110" i="2"/>
  <c r="B163" i="2"/>
  <c r="B4" i="2"/>
  <c r="B76" i="2"/>
  <c r="B78" i="2" s="1"/>
  <c r="B59" i="3"/>
  <c r="B89" i="3"/>
  <c r="B29" i="3"/>
  <c r="B65" i="4"/>
  <c r="B21" i="4"/>
  <c r="B104" i="3"/>
  <c r="B74" i="3"/>
  <c r="B14" i="3"/>
  <c r="B167" i="2"/>
  <c r="E167" i="2"/>
  <c r="C159" i="2"/>
  <c r="B133" i="2"/>
  <c r="C121" i="2"/>
  <c r="B106" i="2"/>
  <c r="B111" i="2" s="1"/>
  <c r="F111" i="2"/>
  <c r="B100" i="2"/>
  <c r="B102" i="2" s="1"/>
  <c r="B96" i="2"/>
  <c r="B84" i="2"/>
  <c r="B88" i="2" s="1"/>
  <c r="B69" i="2"/>
  <c r="C69" i="2"/>
  <c r="C50" i="2"/>
  <c r="G9" i="2"/>
  <c r="C9" i="2"/>
  <c r="B9" i="2"/>
</calcChain>
</file>

<file path=xl/sharedStrings.xml><?xml version="1.0" encoding="utf-8"?>
<sst xmlns="http://schemas.openxmlformats.org/spreadsheetml/2006/main" count="4049" uniqueCount="755">
  <si>
    <t>Total Votes</t>
  </si>
  <si>
    <t>Marcus S. Buchanan</t>
  </si>
  <si>
    <t>Kevin J. Muldowney</t>
  </si>
  <si>
    <t>Scatterings</t>
  </si>
  <si>
    <t>Over Votes</t>
  </si>
  <si>
    <t>Under Votes</t>
  </si>
  <si>
    <t>Vote for One</t>
  </si>
  <si>
    <t/>
  </si>
  <si>
    <t>TOTAL</t>
  </si>
  <si>
    <t>DEM</t>
  </si>
  <si>
    <t>WOR</t>
  </si>
  <si>
    <t>CON</t>
  </si>
  <si>
    <t>REP</t>
  </si>
  <si>
    <t>DUF</t>
  </si>
  <si>
    <t>W-IN</t>
  </si>
  <si>
    <t>Dunkirk Town 2</t>
  </si>
  <si>
    <t>Dunkirk 2-1</t>
  </si>
  <si>
    <t>Dunkirk 2-2</t>
  </si>
  <si>
    <t>Dunkirk 2-3</t>
  </si>
  <si>
    <t>Dunkirk 3-2</t>
  </si>
  <si>
    <t>Dunkirk 3-3</t>
  </si>
  <si>
    <t>TOTALS</t>
  </si>
  <si>
    <t>Robert K. Bankoski</t>
  </si>
  <si>
    <t>Dennis Welka</t>
  </si>
  <si>
    <t>Dunkirk 1-1</t>
  </si>
  <si>
    <t>Dunkirk 1-2</t>
  </si>
  <si>
    <t>Dunkirk 3-1</t>
  </si>
  <si>
    <t>Dunkirk 4-1</t>
  </si>
  <si>
    <t>Dunkirk 4-2</t>
  </si>
  <si>
    <t>Nevin K. Eklund</t>
  </si>
  <si>
    <t>Bob Scudder</t>
  </si>
  <si>
    <t>Pomfret 1</t>
  </si>
  <si>
    <t>Pomfret 2</t>
  </si>
  <si>
    <t>Pomfret 5</t>
  </si>
  <si>
    <t>Pomfret 6</t>
  </si>
  <si>
    <t>Susan Parker</t>
  </si>
  <si>
    <t>Dunkirk 3-4</t>
  </si>
  <si>
    <t>Pomfret 3</t>
  </si>
  <si>
    <t>Pomfret 4</t>
  </si>
  <si>
    <t>Terry A. Niebel</t>
  </si>
  <si>
    <t>Arkwright</t>
  </si>
  <si>
    <t>Cherry Creek</t>
  </si>
  <si>
    <t>Dunkirk Town 1</t>
  </si>
  <si>
    <t>Hanover 4</t>
  </si>
  <si>
    <t>Sheridan</t>
  </si>
  <si>
    <t>Villenova</t>
  </si>
  <si>
    <t>Thomas R. Harmon</t>
  </si>
  <si>
    <t>Hanover 1</t>
  </si>
  <si>
    <t>Hanover 2</t>
  </si>
  <si>
    <t>Hanover 3</t>
  </si>
  <si>
    <t>Johnathan Penhollow</t>
  </si>
  <si>
    <t>Chautauqua 3</t>
  </si>
  <si>
    <t>Portland 1</t>
  </si>
  <si>
    <t>Portland 2</t>
  </si>
  <si>
    <t>Stockton 1</t>
  </si>
  <si>
    <t>Stockton 2</t>
  </si>
  <si>
    <t>Stockon 2V</t>
  </si>
  <si>
    <t>Pierre E. Chagnon</t>
  </si>
  <si>
    <t>Chautauqua 4</t>
  </si>
  <si>
    <t>Ellery 1</t>
  </si>
  <si>
    <t>Ellery 2</t>
  </si>
  <si>
    <t>Ellery 3</t>
  </si>
  <si>
    <t>North Harmony</t>
  </si>
  <si>
    <t>Billy Torres</t>
  </si>
  <si>
    <t>Phil Landy</t>
  </si>
  <si>
    <t>Jamestown 3-3</t>
  </si>
  <si>
    <t>Jamestown 5-2</t>
  </si>
  <si>
    <t>Jamestown 5-3</t>
  </si>
  <si>
    <t>Jamestown 6-1</t>
  </si>
  <si>
    <t>Jamestown 6-4</t>
  </si>
  <si>
    <t>J. Jackson Forsberg</t>
  </si>
  <si>
    <t>Jamie S. Gustafson</t>
  </si>
  <si>
    <t>Busti 1</t>
  </si>
  <si>
    <t>Busti 2</t>
  </si>
  <si>
    <t>Busti 3</t>
  </si>
  <si>
    <t>Ellicott 2-2</t>
  </si>
  <si>
    <t>Jamestown 4-3</t>
  </si>
  <si>
    <t>Jamestown 5-1</t>
  </si>
  <si>
    <t>Robert W. Whitney Jr.</t>
  </si>
  <si>
    <t>David E. Wilfong</t>
  </si>
  <si>
    <t>Jamestown 3-1</t>
  </si>
  <si>
    <t>Jamestown 3-4</t>
  </si>
  <si>
    <t>Jamestown 4-1</t>
  </si>
  <si>
    <t>Jamestown 4-2</t>
  </si>
  <si>
    <t>Frederick A. Larson</t>
  </si>
  <si>
    <t>Elisabeth T. Rankin</t>
  </si>
  <si>
    <t>Jamestown 1-2</t>
  </si>
  <si>
    <t>Jamestown 2-2</t>
  </si>
  <si>
    <t>Thomas M. Nelson</t>
  </si>
  <si>
    <t>Joe Tickle</t>
  </si>
  <si>
    <t>Jamestown 1-1</t>
  </si>
  <si>
    <t>Jamestown 2-1</t>
  </si>
  <si>
    <t>Jamestown 3-2</t>
  </si>
  <si>
    <t>Jamestown 6-2</t>
  </si>
  <si>
    <t>Jamestown 6-3</t>
  </si>
  <si>
    <t>Daniel W. Pavlock</t>
  </si>
  <si>
    <t>Charlotte</t>
  </si>
  <si>
    <t>Ellicott 2-3</t>
  </si>
  <si>
    <t>Ellicott 4-3</t>
  </si>
  <si>
    <t>Ellington</t>
  </si>
  <si>
    <t>Gerry</t>
  </si>
  <si>
    <t>Poland 1</t>
  </si>
  <si>
    <t>Kurt D. Gustafson</t>
  </si>
  <si>
    <t>Lisa A. Vanstrom</t>
  </si>
  <si>
    <t>Ellicott 1-1</t>
  </si>
  <si>
    <t>Ellicott 1-2</t>
  </si>
  <si>
    <t>Ellicott 2-1</t>
  </si>
  <si>
    <t>Ellicott 2-4</t>
  </si>
  <si>
    <t>Ellicott 3-1</t>
  </si>
  <si>
    <t>Ellicott 3-2</t>
  </si>
  <si>
    <t>Ellicott 4-1</t>
  </si>
  <si>
    <t>Ellicott 4-2</t>
  </si>
  <si>
    <t>Amy L. Thompson</t>
  </si>
  <si>
    <t>Dalton J. Anthony</t>
  </si>
  <si>
    <t>CMS</t>
  </si>
  <si>
    <t>Carroll 1</t>
  </si>
  <si>
    <t>Carroll 2</t>
  </si>
  <si>
    <t>Kiantone</t>
  </si>
  <si>
    <t>Poland 2</t>
  </si>
  <si>
    <t>Travis B. Heiser</t>
  </si>
  <si>
    <t>Busti 4</t>
  </si>
  <si>
    <t>Clymer</t>
  </si>
  <si>
    <t>Harmony 1</t>
  </si>
  <si>
    <t>Harmony 2</t>
  </si>
  <si>
    <t>Martin J. Proctor</t>
  </si>
  <si>
    <t>Chautauqua 1</t>
  </si>
  <si>
    <t>Chautauqua 2</t>
  </si>
  <si>
    <t>French Creek</t>
  </si>
  <si>
    <t>Mina</t>
  </si>
  <si>
    <t>Sherman</t>
  </si>
  <si>
    <t>Sherman V</t>
  </si>
  <si>
    <t>Braiden A. McElhaney</t>
  </si>
  <si>
    <t>Fred Johnson</t>
  </si>
  <si>
    <t>Ripley</t>
  </si>
  <si>
    <t>Westfield 1</t>
  </si>
  <si>
    <t>Westfield 2</t>
  </si>
  <si>
    <t>Westfield 3</t>
  </si>
  <si>
    <t>Arkwright 
Town Supervisor</t>
  </si>
  <si>
    <t>Brian McAvoy</t>
  </si>
  <si>
    <t>Lawrence J. Wilcox</t>
  </si>
  <si>
    <t>Arkwright 
Town Clerk</t>
  </si>
  <si>
    <t>Jane A. Lindquist</t>
  </si>
  <si>
    <t>Arkwright 
Town Justice</t>
  </si>
  <si>
    <t>Jeff Huyck</t>
  </si>
  <si>
    <t>Arkwright 
Town Councilmember</t>
  </si>
  <si>
    <t>Chris Jackson</t>
  </si>
  <si>
    <t>Polly Gambino</t>
  </si>
  <si>
    <t>Christopher C. Cannon</t>
  </si>
  <si>
    <t>Arkwright 
Town Highway Super.</t>
  </si>
  <si>
    <t>Lisa M. Waldron</t>
  </si>
  <si>
    <t>Busti 
Town Supervisor</t>
  </si>
  <si>
    <t>Jesse M. Robbins</t>
  </si>
  <si>
    <t>Busti 
Town Clerk</t>
  </si>
  <si>
    <t>Darlene H. Nygren</t>
  </si>
  <si>
    <t>Busti 
Town Justice</t>
  </si>
  <si>
    <t>William A. Geary</t>
  </si>
  <si>
    <t>Busti 
Town Councilmember</t>
  </si>
  <si>
    <t>James B. Andrews</t>
  </si>
  <si>
    <t>Paul A. Gustafson</t>
  </si>
  <si>
    <t>Busti 
Town Highway Super.</t>
  </si>
  <si>
    <t>Gregory M. Johnson</t>
  </si>
  <si>
    <t>Carroll 
Town Supervisor</t>
  </si>
  <si>
    <t>Russell L. Payne</t>
  </si>
  <si>
    <t>Carroll 
Town Clerk</t>
  </si>
  <si>
    <t>Susan J. Rowley</t>
  </si>
  <si>
    <t>Carroll 
Town Justice</t>
  </si>
  <si>
    <t>Robert E. Gray</t>
  </si>
  <si>
    <t>Carroll 
Town Councilmember</t>
  </si>
  <si>
    <t>Timothy P. Burkett</t>
  </si>
  <si>
    <t>Kenneth W. Dahlgren Jr.</t>
  </si>
  <si>
    <t>Charlotte 
Town Supervisor Vacancy</t>
  </si>
  <si>
    <t>Francis Lauricella</t>
  </si>
  <si>
    <t>Charlotte 
Town Justice</t>
  </si>
  <si>
    <t>Jeffrey S. Crossley</t>
  </si>
  <si>
    <t>Charlotte 
Town Councilmember</t>
  </si>
  <si>
    <t>Harold J. North III</t>
  </si>
  <si>
    <t>Mark E. Jaquith</t>
  </si>
  <si>
    <t>Charlotte 
Town Councilmember Vacancy</t>
  </si>
  <si>
    <t>Darin Smith</t>
  </si>
  <si>
    <t>Chautauqua 
Town Supervisor</t>
  </si>
  <si>
    <t>Donald Emhardt</t>
  </si>
  <si>
    <t>Chautauqua 
Town Clerk</t>
  </si>
  <si>
    <t>Rebecca L. Luba</t>
  </si>
  <si>
    <t>Chautauqua 
Town Justice</t>
  </si>
  <si>
    <t>Timothy Hull</t>
  </si>
  <si>
    <t>Chautauqua 
Town Councilmember</t>
  </si>
  <si>
    <t>Kenneth Burnett</t>
  </si>
  <si>
    <t>Scott D. Cummings</t>
  </si>
  <si>
    <t>Chautauqua 
Town Highway Super.</t>
  </si>
  <si>
    <t>Daniel J. Thorsell</t>
  </si>
  <si>
    <t>Cherry Creek 
Town Supervisor</t>
  </si>
  <si>
    <t>James R. Abbey</t>
  </si>
  <si>
    <t>Cherry Creek 
Town Councilmember</t>
  </si>
  <si>
    <t>Matthew S. Smith</t>
  </si>
  <si>
    <t>Ryan M. Lepp</t>
  </si>
  <si>
    <t>Clymer 
Town Supervisor</t>
  </si>
  <si>
    <t>Brian D. Willink</t>
  </si>
  <si>
    <t>Clymer 
Town Clerk</t>
  </si>
  <si>
    <t>Karen M. Foster</t>
  </si>
  <si>
    <t>Clymer 
Town Councilmember</t>
  </si>
  <si>
    <t>Melissa M. Murphy</t>
  </si>
  <si>
    <t>Levi E. Swanson</t>
  </si>
  <si>
    <t>Clymer 
Town Highway Super.</t>
  </si>
  <si>
    <t>Scott E. Trisket</t>
  </si>
  <si>
    <t>Clymer 
Town Tax Collector</t>
  </si>
  <si>
    <t>Willowe F. Neckers</t>
  </si>
  <si>
    <t>Kate Wdowiasz</t>
  </si>
  <si>
    <t>David P. Damico</t>
  </si>
  <si>
    <t>Mark A. Woods</t>
  </si>
  <si>
    <t>Ashley Lockett</t>
  </si>
  <si>
    <t>Nick J. Weiser</t>
  </si>
  <si>
    <t>Linda A. Stolinski</t>
  </si>
  <si>
    <t>Natalie A. Luczkowiak</t>
  </si>
  <si>
    <t>Donald J. Williams Jr.</t>
  </si>
  <si>
    <t>Martin E. Bamonto</t>
  </si>
  <si>
    <t>Abigail L. Yerico</t>
  </si>
  <si>
    <t>John C. Pasquale</t>
  </si>
  <si>
    <t>James J. Stoyle</t>
  </si>
  <si>
    <t>Brittany N. Lombardo</t>
  </si>
  <si>
    <t>Nancy J. Nichols</t>
  </si>
  <si>
    <t>Erica Munson</t>
  </si>
  <si>
    <t>Dunkirk Town  
Town Supervisor Vacancy</t>
  </si>
  <si>
    <t>Priscilla N. Penfold</t>
  </si>
  <si>
    <t>Dunkirk Town  
Town Justice</t>
  </si>
  <si>
    <t>Dunkirk Town  
Town Councilmember</t>
  </si>
  <si>
    <t>Jean M. Crane</t>
  </si>
  <si>
    <t>Shari K. Miller</t>
  </si>
  <si>
    <t>G. Jay Bishop</t>
  </si>
  <si>
    <t>Dunkirk Town  
Town Councilmember Vacancy</t>
  </si>
  <si>
    <t>Philip D. Leone</t>
  </si>
  <si>
    <t>Ellery 
Town Supervisor</t>
  </si>
  <si>
    <t>Lawrence A. Anderson</t>
  </si>
  <si>
    <t>Ellery 
Town Clerk</t>
  </si>
  <si>
    <t>Jill J. Braund</t>
  </si>
  <si>
    <t>Ellery 
Town Councilmember</t>
  </si>
  <si>
    <t>John P. Sitzenstatter</t>
  </si>
  <si>
    <t>Mark R. Schlemmer</t>
  </si>
  <si>
    <t>David W. Boughton</t>
  </si>
  <si>
    <t>Ellery 
Town Highway Super.</t>
  </si>
  <si>
    <t>Greg A. Hallberg</t>
  </si>
  <si>
    <t>Ellicott 
Town Supervisor</t>
  </si>
  <si>
    <t>Todd Beckerink</t>
  </si>
  <si>
    <t>Janet B. Bowman</t>
  </si>
  <si>
    <t>Ellicott 
Town Clerk</t>
  </si>
  <si>
    <t>Adrienne Swanson</t>
  </si>
  <si>
    <t>Amy M. Bellardo</t>
  </si>
  <si>
    <t>Ellicott 
Town Justice</t>
  </si>
  <si>
    <t>Marilyn Gerace</t>
  </si>
  <si>
    <t>Ellicott Ward 1 
Town Council Ward 1</t>
  </si>
  <si>
    <t>James Rensel</t>
  </si>
  <si>
    <t>Ellicott Ward 2 
Town Council Ward 2</t>
  </si>
  <si>
    <t>David Lamantia</t>
  </si>
  <si>
    <t>Robert G. White</t>
  </si>
  <si>
    <t>Ellicott Ward 3 
Town Council Ward 3</t>
  </si>
  <si>
    <t>Steven Cybart</t>
  </si>
  <si>
    <t>Katy L. Whitmore</t>
  </si>
  <si>
    <t>Ellicott Ward 4 
Town Council Ward 4</t>
  </si>
  <si>
    <t>Daniel McNeill</t>
  </si>
  <si>
    <t>Kenneth N. Swan</t>
  </si>
  <si>
    <t>Ellington 
Town Supervisor</t>
  </si>
  <si>
    <t>Karen G. Bifaro</t>
  </si>
  <si>
    <t>Christine M. Emmick</t>
  </si>
  <si>
    <t>Ellington 
Town Clerk</t>
  </si>
  <si>
    <t>Kate Conti</t>
  </si>
  <si>
    <t>Ellington 
Town Justice</t>
  </si>
  <si>
    <t>Reid Johnson</t>
  </si>
  <si>
    <t>Ellington 
Town Councilmember</t>
  </si>
  <si>
    <t>Loren Kent</t>
  </si>
  <si>
    <t>Jeffrey L. Chase</t>
  </si>
  <si>
    <t>David R. Brainard</t>
  </si>
  <si>
    <t>Bradley J. Griffith</t>
  </si>
  <si>
    <t>Ellington 
Town Highway Super.</t>
  </si>
  <si>
    <t>William J. Green</t>
  </si>
  <si>
    <t>French Creek 
Town Supervisor</t>
  </si>
  <si>
    <t>David J. White</t>
  </si>
  <si>
    <t>French Creek 
Town Clerk</t>
  </si>
  <si>
    <t>Debbra R. Albright</t>
  </si>
  <si>
    <t>French Creek 
Town Councilmember</t>
  </si>
  <si>
    <t>David S. McCray</t>
  </si>
  <si>
    <t>Cole R. Gleason</t>
  </si>
  <si>
    <t>French Creek 
Town Highway Super.</t>
  </si>
  <si>
    <t>Brian Malecki</t>
  </si>
  <si>
    <t>French Creek 
Town Tax Collector</t>
  </si>
  <si>
    <t>Brenda B. White</t>
  </si>
  <si>
    <t>Gerry 
Town Justice</t>
  </si>
  <si>
    <t>Kevin J. Sirwatka</t>
  </si>
  <si>
    <t>Gerry 
Town Councilmember</t>
  </si>
  <si>
    <t>Kasey T. Fanara</t>
  </si>
  <si>
    <t>Gary J. Swan Sr.</t>
  </si>
  <si>
    <t>Hanover 
Town Supervisor</t>
  </si>
  <si>
    <t>Louis F. Pelletter</t>
  </si>
  <si>
    <t>Hanover 
Town Clerk</t>
  </si>
  <si>
    <t>Todd Johnson</t>
  </si>
  <si>
    <t>Elizabeth A. Vancheri</t>
  </si>
  <si>
    <t>Hanover 
Town Justice</t>
  </si>
  <si>
    <t>James McGowan</t>
  </si>
  <si>
    <t>Hanover 
Town Councilmember</t>
  </si>
  <si>
    <t>Kevin O'Connell</t>
  </si>
  <si>
    <t>James B. Feldmann</t>
  </si>
  <si>
    <t>Aimee L. Rogers</t>
  </si>
  <si>
    <t>Hanover 
Town Highway Super.</t>
  </si>
  <si>
    <t>Peter A. Pelletter</t>
  </si>
  <si>
    <t>Harmony 
Town Supervisor</t>
  </si>
  <si>
    <t>John E. Brown</t>
  </si>
  <si>
    <t>Harmony 
Town Clerk</t>
  </si>
  <si>
    <t>Shelly J. Johnson</t>
  </si>
  <si>
    <t>Harmony 
Town Justice</t>
  </si>
  <si>
    <t>Harmony 
Town Councilmember</t>
  </si>
  <si>
    <t>Timothy A. Covey</t>
  </si>
  <si>
    <t>Jeffrey T. Jordan</t>
  </si>
  <si>
    <t>Harmony 
Town Highway Super.</t>
  </si>
  <si>
    <t>Bryan C. Manwaring</t>
  </si>
  <si>
    <t>Harmony 
Town Tax Collector</t>
  </si>
  <si>
    <t>Amy N. Ecker</t>
  </si>
  <si>
    <t>Jamestown 
City Mayor</t>
  </si>
  <si>
    <t>Edward A. Sundquist</t>
  </si>
  <si>
    <t>Kimberly A. Ecklund</t>
  </si>
  <si>
    <t>Jamestown 
City Judge</t>
  </si>
  <si>
    <t>John I. LaMancuso</t>
  </si>
  <si>
    <t>Isaiah Rashad II</t>
  </si>
  <si>
    <t>Alyssa A. Porter</t>
  </si>
  <si>
    <t>Randall E. Daversa</t>
  </si>
  <si>
    <t>Jeffery R. Russell</t>
  </si>
  <si>
    <t>Russell Bonfiglio</t>
  </si>
  <si>
    <t>Travis L. Knight</t>
  </si>
  <si>
    <t>Brent P. Sheldon</t>
  </si>
  <si>
    <t>Anthony J. Dolce</t>
  </si>
  <si>
    <t>Regina L. Brackman</t>
  </si>
  <si>
    <t>Robert E. Reedy II</t>
  </si>
  <si>
    <t>Marie T. Carrubba</t>
  </si>
  <si>
    <t>Joseph P. Paterniti</t>
  </si>
  <si>
    <t>Kaycee L. Colburn</t>
  </si>
  <si>
    <t>William R. Reynolds III</t>
  </si>
  <si>
    <t>Vanessa L. Weinert</t>
  </si>
  <si>
    <t>Andrew G. Faulkner</t>
  </si>
  <si>
    <t>Kiantone 
Town Supervisor</t>
  </si>
  <si>
    <t>Joshua S. Ostrander</t>
  </si>
  <si>
    <t>Kiantone 
Town Clerk</t>
  </si>
  <si>
    <t>Gail W. Davis</t>
  </si>
  <si>
    <t>Kiantone 
Town Councilmember</t>
  </si>
  <si>
    <t>Valerie L. McDonald</t>
  </si>
  <si>
    <t>Timothy E. Kolstee</t>
  </si>
  <si>
    <t>Kiantone 
Town Highway Super.</t>
  </si>
  <si>
    <t>Robert G. Carlson</t>
  </si>
  <si>
    <t>Mina 
Town Councilmember</t>
  </si>
  <si>
    <t>Christine B. Craffey</t>
  </si>
  <si>
    <t>Richard K. Cooper</t>
  </si>
  <si>
    <t>North Harmony 
Town Supervisor</t>
  </si>
  <si>
    <t>Robert E. Yates</t>
  </si>
  <si>
    <t>North Harmony 
Town Clerk</t>
  </si>
  <si>
    <t>Stephanie N. Gibbs</t>
  </si>
  <si>
    <t>North Harmony 
Town Councilmember</t>
  </si>
  <si>
    <t>Louise E. Ortman</t>
  </si>
  <si>
    <t>Nikiel M. Adams</t>
  </si>
  <si>
    <t>North Harmony 
Town Highway Super.</t>
  </si>
  <si>
    <t>Benny Karlson</t>
  </si>
  <si>
    <t>Kory L. Stevens</t>
  </si>
  <si>
    <t>OPM</t>
  </si>
  <si>
    <t>Poland 
Town Supervisor</t>
  </si>
  <si>
    <t>Kelly A. Snow</t>
  </si>
  <si>
    <t>Poland 
Town Justice</t>
  </si>
  <si>
    <t>Judith M. Shields</t>
  </si>
  <si>
    <t>Poland 
Town Councilmember</t>
  </si>
  <si>
    <t>Norman R. Gustafson</t>
  </si>
  <si>
    <t>Terry L. Walker</t>
  </si>
  <si>
    <t>Poland 
Town Highway Super.</t>
  </si>
  <si>
    <t>Donald A. Holt</t>
  </si>
  <si>
    <t>Pomfret 
Town Justice</t>
  </si>
  <si>
    <t>Nancy A. Dietzen</t>
  </si>
  <si>
    <t>Pomfret 
Town Councilmember</t>
  </si>
  <si>
    <t>Adam A. Rak</t>
  </si>
  <si>
    <t>Ann Eckman</t>
  </si>
  <si>
    <t>John M. Sedota</t>
  </si>
  <si>
    <t>Portland 
Town Councilmember</t>
  </si>
  <si>
    <t>Patricia A. Farrell</t>
  </si>
  <si>
    <t>Gary T. Travis</t>
  </si>
  <si>
    <t>Ripley 
Town Supervisor</t>
  </si>
  <si>
    <t>Laura K. Pless</t>
  </si>
  <si>
    <t>Donald W. Rice</t>
  </si>
  <si>
    <t>Ripley 
Town Clerk</t>
  </si>
  <si>
    <t>Ryleigh R. Enterline</t>
  </si>
  <si>
    <t>Lisa A. Henry</t>
  </si>
  <si>
    <t>V4I</t>
  </si>
  <si>
    <t>Ripley 
Town Justice</t>
  </si>
  <si>
    <t>Vera L. Hustead</t>
  </si>
  <si>
    <t>Ripley 
Town Councilmember</t>
  </si>
  <si>
    <t>Philip A. Chimera</t>
  </si>
  <si>
    <t>Calvin S. Janes</t>
  </si>
  <si>
    <t>Jeffry D. Lyon</t>
  </si>
  <si>
    <t>Ripley 
Town Highway Super.</t>
  </si>
  <si>
    <t>Jason K. Jones</t>
  </si>
  <si>
    <t>James W. Spacht</t>
  </si>
  <si>
    <t>Sheridan 
Town Supervisor Vacancy</t>
  </si>
  <si>
    <t>Thomas J. Wik</t>
  </si>
  <si>
    <t>Sheridan 
Town Justice</t>
  </si>
  <si>
    <t>Jonathan R. Szumigala</t>
  </si>
  <si>
    <t>Sheridan 
Town Councilmember</t>
  </si>
  <si>
    <t>Susan A. Bigler</t>
  </si>
  <si>
    <t>Joseph N. White</t>
  </si>
  <si>
    <t>Colleen M. Yerico</t>
  </si>
  <si>
    <t>Sherman 
Town Supervisor</t>
  </si>
  <si>
    <t>Mark D. Persons</t>
  </si>
  <si>
    <t>Sherman 
Town Clerk</t>
  </si>
  <si>
    <t>Tamera M. Weise</t>
  </si>
  <si>
    <t>Sherman 
Town Councilmember</t>
  </si>
  <si>
    <t>James L. Higginbotham</t>
  </si>
  <si>
    <t>Brant D. Henning</t>
  </si>
  <si>
    <t>Sherman 
Town Highway Super.</t>
  </si>
  <si>
    <t>Dennis R. Sweatman</t>
  </si>
  <si>
    <t>Stockton 
Town Supervisor</t>
  </si>
  <si>
    <t>David J. Wilson</t>
  </si>
  <si>
    <t>Stockton 
Town Clerk</t>
  </si>
  <si>
    <t>Kathryn M. Palmer</t>
  </si>
  <si>
    <t>Stockton 
Town Councilmember</t>
  </si>
  <si>
    <t>Olivia L. Lee</t>
  </si>
  <si>
    <t>John J. Beichner</t>
  </si>
  <si>
    <t>Stockton 
Town Highway Super.</t>
  </si>
  <si>
    <t>Aaron W. Burnett</t>
  </si>
  <si>
    <t>Villenova 
Town Supervisor</t>
  </si>
  <si>
    <t>Yvonne M. Park</t>
  </si>
  <si>
    <t>Villenova 
Town Clerk</t>
  </si>
  <si>
    <t>Julie G. Goodway</t>
  </si>
  <si>
    <t>Villenova 
Town Councilmember</t>
  </si>
  <si>
    <t>Keith Butcher</t>
  </si>
  <si>
    <t>Jennifer J. Dye</t>
  </si>
  <si>
    <t>Villenova 
Town Highway Super.</t>
  </si>
  <si>
    <t>Pamela Miktuk</t>
  </si>
  <si>
    <t>Westfield 
Town Supervisor</t>
  </si>
  <si>
    <t>Martha R. Bills</t>
  </si>
  <si>
    <t>Westfield 
Town Clerk</t>
  </si>
  <si>
    <t>Andrea Babcock</t>
  </si>
  <si>
    <t>Westfield 
Town Justice</t>
  </si>
  <si>
    <t>James Spann</t>
  </si>
  <si>
    <t>Westfield 
Town Councilmember</t>
  </si>
  <si>
    <t>Cynthia Carlson</t>
  </si>
  <si>
    <t>David S. Brown</t>
  </si>
  <si>
    <t>James R. Herbert Sr.</t>
  </si>
  <si>
    <t>Westfield 
Town Highway Super.</t>
  </si>
  <si>
    <t>David Babcock</t>
  </si>
  <si>
    <t>Bemus Point 
Village Mayor</t>
  </si>
  <si>
    <t>Jeffrey Molnar</t>
  </si>
  <si>
    <t>Bemus Point 
Village Trustee</t>
  </si>
  <si>
    <t>Margaret Richardson</t>
  </si>
  <si>
    <t>Maureen Stahley</t>
  </si>
  <si>
    <t>Cassadaga 
Village Trustee</t>
  </si>
  <si>
    <t>William Astry</t>
  </si>
  <si>
    <t>Cathleen Cruver</t>
  </si>
  <si>
    <t>Sean Seibert</t>
  </si>
  <si>
    <t>TAX</t>
  </si>
  <si>
    <t>KAY</t>
  </si>
  <si>
    <t>Cassadaga 
Village Trustee Vacancy</t>
  </si>
  <si>
    <t>Danna Dubois</t>
  </si>
  <si>
    <t>Celoron 
Village Mayor</t>
  </si>
  <si>
    <t>Scott Schrecengost</t>
  </si>
  <si>
    <t>CTZ</t>
  </si>
  <si>
    <t>Celoron 
Village Trustee</t>
  </si>
  <si>
    <t>Michael P. Moss</t>
  </si>
  <si>
    <t>Falconer 
Village Mayor</t>
  </si>
  <si>
    <t>James Jaroszynski</t>
  </si>
  <si>
    <t>Jason Higbee</t>
  </si>
  <si>
    <t>Falconer 
Village Trustee</t>
  </si>
  <si>
    <t>Alan Gustafson Jr.</t>
  </si>
  <si>
    <t>Timothy Dunn</t>
  </si>
  <si>
    <t>Fredonia 
Village Mayor</t>
  </si>
  <si>
    <t>Michael J. Ferguson</t>
  </si>
  <si>
    <t>Fredonia 
Village Trustee</t>
  </si>
  <si>
    <t>James D. Lynden</t>
  </si>
  <si>
    <t>Ben Brauchler</t>
  </si>
  <si>
    <t>Michael C. Barris</t>
  </si>
  <si>
    <t>Paul Wandel</t>
  </si>
  <si>
    <t>Jon Espersen</t>
  </si>
  <si>
    <t>David Bird</t>
  </si>
  <si>
    <t>Lakewood 
Village Mayor</t>
  </si>
  <si>
    <t>Randall Holcomb</t>
  </si>
  <si>
    <t>Lakewood 
Village Trustee</t>
  </si>
  <si>
    <t>R. Richard Fischer</t>
  </si>
  <si>
    <t>Ellen Barnes</t>
  </si>
  <si>
    <t>Mayville 
Village Trustee Vacancy</t>
  </si>
  <si>
    <t>Janel Webb</t>
  </si>
  <si>
    <t>Daniel Roush</t>
  </si>
  <si>
    <t>Panama 
Village Trustee</t>
  </si>
  <si>
    <t>Kimberly M. Davis</t>
  </si>
  <si>
    <t>PAN</t>
  </si>
  <si>
    <t>Dennis Watson</t>
  </si>
  <si>
    <t>Ryan Sanders</t>
  </si>
  <si>
    <t>PPL</t>
  </si>
  <si>
    <t>Danielle Crane</t>
  </si>
  <si>
    <t>Silver Creek  
Village Mayor</t>
  </si>
  <si>
    <t>Jeffrey G. Hornburg</t>
  </si>
  <si>
    <t>Silver Creek  
Village Trustee</t>
  </si>
  <si>
    <t>Sandra H. Lindstrom</t>
  </si>
  <si>
    <t>Katherine K. Tampio</t>
  </si>
  <si>
    <t>Proposal one, an amendment
Removal of Small City School Districts From Special Constitutional Debt Limitation_x000D_
  _x000D_
The proposed amendment to Article 8, section 4 of the Constitution removes the special constitutional debt limitation now placed on small city school districts, so they will be treated the same as all other school districts. Shall the proposed amendment be approved?</t>
  </si>
  <si>
    <t>YES</t>
  </si>
  <si>
    <t>NO</t>
  </si>
  <si>
    <t>Vote yes or no</t>
  </si>
  <si>
    <t>Proposal two, an amendment
Extending Sewage Project Debt Exclusion From Debt Limit_x000D_
  _x000D_
The proposed amendment to Article 8, section 5 of the Constitution extends for ten years the authority of counties, cities, towns, and villages to remove from their constitutional debt limits debt for the construction of sewage facilities. Shall the proposed amendment be approved?</t>
  </si>
  <si>
    <t>Dunkirk Town 
Proposal three, a question
Submitting a Local Law for the Year 2023 to the Electors of the Town of Dunkirk To be voted upon at the General Election of the Town of Dunkirk, to be held on November 7, 2023 SHALL THERE BE APPROVED AND ADOPTED IN THE TOWN OF DUNKIRK, NEW YORK, A LOCAL LAW ENTITLED: "A LOCAL LAW PROVIDING FOR THE REDUCTION OF THE NUMBER OF TOWN JUSTICES IN THE TOWN OF DUNKIRK FROM TWO (2) TO ONE (1), ABOLISHING ONE ELECTED TOWN JUSTICE POSITION", AS ENACTED BY THE TOWN BOARD OF THE TOWN OF DUNKIRK ON JUNE 20, 2023.</t>
  </si>
  <si>
    <t>French Creek
Proposal three, a question
Resolution to Move Elected Terms to 4 years_x000D_
It is Hereby Resolved, pursuant to Town Law Section 24-a that the term office of each and any elected town official thereafter shall be for (4) four years_x000D_
This resolution is subject to a mandatory referendum and shall be submitted to the qualified electors of the Town of French Creek for their approval or disapproval at the next biennial Town election</t>
  </si>
  <si>
    <t>Poland
Proposal three, a question
Submitting a proposition for the year 2023 to the Electors of the Town of Poland To be voted upon at the General Election of the Town of Poland, to be held on November 7, 2023_x000D_
"SHALL THE ANNUAL CONTRIBUTION OF THE TOWN OF POLAND FOR THE OPERATING BUDGET OF THE KENNEDY FREE LIBRARY BE ESTABLISHED IN THE SUM OF SEVENTY-FIVE THOUSAND DOLLARS ($75,000.00)?"</t>
  </si>
  <si>
    <t xml:space="preserve">
County Legislator
District 1</t>
  </si>
  <si>
    <t xml:space="preserve">
County Legislator
District 2</t>
  </si>
  <si>
    <t xml:space="preserve">
County Legislator
District 3</t>
  </si>
  <si>
    <t xml:space="preserve">
County Legislator
District 4</t>
  </si>
  <si>
    <t xml:space="preserve">
County Legislator
District 5</t>
  </si>
  <si>
    <t xml:space="preserve">
County Legislator
District 6</t>
  </si>
  <si>
    <t xml:space="preserve">
County Legislator
District 7</t>
  </si>
  <si>
    <t xml:space="preserve">
County Legislator
District 8</t>
  </si>
  <si>
    <t xml:space="preserve">
County Legislator
District 9</t>
  </si>
  <si>
    <t>County Legislator
District 10</t>
  </si>
  <si>
    <t xml:space="preserve">
County Legislator
District 11</t>
  </si>
  <si>
    <t xml:space="preserve">
County Legislator
District 12</t>
  </si>
  <si>
    <t xml:space="preserve">
County Legislator
District 13</t>
  </si>
  <si>
    <t xml:space="preserve">
County Legislator
District 19</t>
  </si>
  <si>
    <t xml:space="preserve">
County Legislator
District 18</t>
  </si>
  <si>
    <t xml:space="preserve">
County Legislator
District 14</t>
  </si>
  <si>
    <t xml:space="preserve">
County Legislator
District 15</t>
  </si>
  <si>
    <t xml:space="preserve">
County Legislator
District 16</t>
  </si>
  <si>
    <t xml:space="preserve">
County Legislator
District 17</t>
  </si>
  <si>
    <t>Jamestown
City Council
Ward 1</t>
  </si>
  <si>
    <t>Jamestown
City Council
Ward 2</t>
  </si>
  <si>
    <t>Jamestown
City Council
Ward 3</t>
  </si>
  <si>
    <t>Jamestown
City Council
Ward 4</t>
  </si>
  <si>
    <t>Jamestown
City Council
Ward 5</t>
  </si>
  <si>
    <t>Jamestown
City Council
Ward 6</t>
  </si>
  <si>
    <t>Dunkirk 
City Council
Ward 4</t>
  </si>
  <si>
    <t>Dunkirk
City Clerk
Board of Assessors</t>
  </si>
  <si>
    <t>Dunkirk
City Council
Ward 3</t>
  </si>
  <si>
    <t>Dunkirk
City Council
Ward 2</t>
  </si>
  <si>
    <t>Dunkirk
City Council
Ward 1</t>
  </si>
  <si>
    <t>Jamestown 
City Council
At Large</t>
  </si>
  <si>
    <t>Dunkirk
City Council
At Large</t>
  </si>
  <si>
    <t>Dunkirk
City Treasurer</t>
  </si>
  <si>
    <t>Dunkirk
City Mayor</t>
  </si>
  <si>
    <t>Vote for up Two</t>
  </si>
  <si>
    <t>Vote for up to Three</t>
  </si>
  <si>
    <t>Vote for up to Two</t>
  </si>
  <si>
    <t>Sherman
Village Trustee</t>
  </si>
  <si>
    <t>Sherman
Village Trustee Vacancy</t>
  </si>
  <si>
    <t>Pat Tyler</t>
  </si>
  <si>
    <t>Randy Elf</t>
  </si>
  <si>
    <t>Frank Beach</t>
  </si>
  <si>
    <t>Laura Smith</t>
  </si>
  <si>
    <t>Matthew Kubinski</t>
  </si>
  <si>
    <t>Daniel B. Terhune</t>
  </si>
  <si>
    <t>Kenneth A. Clement</t>
  </si>
  <si>
    <t>Patrick Tyler</t>
  </si>
  <si>
    <t>Brandyn Griewisch</t>
  </si>
  <si>
    <t>Thomas Warner</t>
  </si>
  <si>
    <t>Garrett Eggleston</t>
  </si>
  <si>
    <t>Rick Eggleston</t>
  </si>
  <si>
    <t>Jeff Peterson</t>
  </si>
  <si>
    <t>Stephen Burmaster</t>
  </si>
  <si>
    <t>Steve Senske</t>
  </si>
  <si>
    <t>Athanasia Landis</t>
  </si>
  <si>
    <t>Jeffrey Nixon</t>
  </si>
  <si>
    <t>Brian McAvoy*</t>
  </si>
  <si>
    <t>Jane A. Lindquist*</t>
  </si>
  <si>
    <t>Jeff Huyck*</t>
  </si>
  <si>
    <t>Polly Gambino*</t>
  </si>
  <si>
    <t>Chris Jackson*</t>
  </si>
  <si>
    <t>Lisa M. Waldron*</t>
  </si>
  <si>
    <t>Jesse M. Robbins*</t>
  </si>
  <si>
    <t>Darlene H. Nygren*</t>
  </si>
  <si>
    <t>William A. Geary*</t>
  </si>
  <si>
    <t>James B. Andrews*</t>
  </si>
  <si>
    <t>Paul A. Gustafson*</t>
  </si>
  <si>
    <t>Gregory M. Johnson*</t>
  </si>
  <si>
    <t>Russell L. Payne*</t>
  </si>
  <si>
    <t>Susan J. Rowley*</t>
  </si>
  <si>
    <t>Robert E. Gray*</t>
  </si>
  <si>
    <t>Timothy P. Burkett*</t>
  </si>
  <si>
    <t>Kenneth W. Dahlgren Jr.*</t>
  </si>
  <si>
    <t>Francis Lauricella*</t>
  </si>
  <si>
    <t>Jeffrey S. Crossley*</t>
  </si>
  <si>
    <t>Harold J. North III*</t>
  </si>
  <si>
    <t>Mark E. Jaquith*</t>
  </si>
  <si>
    <t>Darin Smith*</t>
  </si>
  <si>
    <t>Donald Emhardt*</t>
  </si>
  <si>
    <t>Rebecca L. Luba*</t>
  </si>
  <si>
    <t>Timothy Hull*</t>
  </si>
  <si>
    <t>Kenneth Burnett*</t>
  </si>
  <si>
    <t>Scott D. Cummings*</t>
  </si>
  <si>
    <t>Daniel J. Thorsell*</t>
  </si>
  <si>
    <t>James R. Abbey*</t>
  </si>
  <si>
    <t>Matthew S. Smith*</t>
  </si>
  <si>
    <t>Ryan M. Lepp*</t>
  </si>
  <si>
    <t>Brian D. Willink*</t>
  </si>
  <si>
    <t>Karen M. Foster*</t>
  </si>
  <si>
    <t>Melissa M. Murphy*</t>
  </si>
  <si>
    <t>Levi E. Swanson*</t>
  </si>
  <si>
    <t>Scott E. Trisket*</t>
  </si>
  <si>
    <t>Willowe F. Neckers*</t>
  </si>
  <si>
    <t>Priscilla N. Penfold*</t>
  </si>
  <si>
    <t>Zachary Dean*</t>
  </si>
  <si>
    <t>Shari K. Miller*</t>
  </si>
  <si>
    <t>Jean M. Crane*</t>
  </si>
  <si>
    <t>Philip D. Leone*</t>
  </si>
  <si>
    <t>YES*</t>
  </si>
  <si>
    <t>Lawrence A. Anderson*</t>
  </si>
  <si>
    <t>Jill J. Braund*</t>
  </si>
  <si>
    <t>Mark R. Schlemmer*</t>
  </si>
  <si>
    <t>David W. Boughton*</t>
  </si>
  <si>
    <t>Greg A. Hallberg*</t>
  </si>
  <si>
    <t>Janet B. Bowman*</t>
  </si>
  <si>
    <t>Amy M. Bellardo*</t>
  </si>
  <si>
    <t>Marilyn Gerace*</t>
  </si>
  <si>
    <t>James Rensel*</t>
  </si>
  <si>
    <t>Robert G. White*</t>
  </si>
  <si>
    <t>Katy L. Whitmore*</t>
  </si>
  <si>
    <t>Kenneth N. Swan*</t>
  </si>
  <si>
    <t>Karen G. Bifaro*</t>
  </si>
  <si>
    <t>Kate Conti*</t>
  </si>
  <si>
    <t>Reid Johnson*</t>
  </si>
  <si>
    <t>David R. Brainard*</t>
  </si>
  <si>
    <t>Bradley J. Griffith*</t>
  </si>
  <si>
    <t>William J. Green*</t>
  </si>
  <si>
    <t>David J. White*</t>
  </si>
  <si>
    <t>Debbra R. Albright*</t>
  </si>
  <si>
    <t>David S. McCray*</t>
  </si>
  <si>
    <t>Cole R. Gleason*</t>
  </si>
  <si>
    <t>Brian Malecki*</t>
  </si>
  <si>
    <t>Brenda B. White*</t>
  </si>
  <si>
    <t>Kevin J. Sirwatka*</t>
  </si>
  <si>
    <t>Elizabeth A. Vancheri*</t>
  </si>
  <si>
    <t>Louis F. Pelletter*</t>
  </si>
  <si>
    <t>James McGowan*</t>
  </si>
  <si>
    <t>James B. Feldmann*</t>
  </si>
  <si>
    <t>Aimee L. Rogers*</t>
  </si>
  <si>
    <t>Peter A. Pelletter*</t>
  </si>
  <si>
    <t>John E. Brown*</t>
  </si>
  <si>
    <t>Shelly J. Johnson*</t>
  </si>
  <si>
    <t>Mark Stowe*</t>
  </si>
  <si>
    <t>Timothy A. Covey*</t>
  </si>
  <si>
    <t>Jeffrey T. Jordan*</t>
  </si>
  <si>
    <t>Bryan C. Manwaring*</t>
  </si>
  <si>
    <t>Amy N. Ecker*</t>
  </si>
  <si>
    <t>Joshua S. Ostrander*</t>
  </si>
  <si>
    <t>Gail W. Davis*</t>
  </si>
  <si>
    <t>Valerie L. McDonald*</t>
  </si>
  <si>
    <t>Timothy E. Kolstee*</t>
  </si>
  <si>
    <t>Robert G. Carlson*</t>
  </si>
  <si>
    <t>Christine B. Craffey*</t>
  </si>
  <si>
    <t>Richard K. Cooper*</t>
  </si>
  <si>
    <t>Robert E. Yates*</t>
  </si>
  <si>
    <t>Stephanie N. Gibbs*</t>
  </si>
  <si>
    <t>Louise E. Ortman*</t>
  </si>
  <si>
    <t>Nikiel M. Adams*</t>
  </si>
  <si>
    <t>Benny Karlson*</t>
  </si>
  <si>
    <t>Kelly A. Snow*</t>
  </si>
  <si>
    <t>Judith M. Shields*</t>
  </si>
  <si>
    <t>Norman R. Gustafson*</t>
  </si>
  <si>
    <t>Terry L. Walker*</t>
  </si>
  <si>
    <t>Donald A. Holt*</t>
  </si>
  <si>
    <t>Nancy A. Dietzen*</t>
  </si>
  <si>
    <t>Adam A. Rak*</t>
  </si>
  <si>
    <t>Ann Eckman*</t>
  </si>
  <si>
    <t>Gary T. Travis*</t>
  </si>
  <si>
    <t>Patricia A. Farrell*</t>
  </si>
  <si>
    <t>Donald W. Rice*</t>
  </si>
  <si>
    <t>Ryleigh R. Enterline*</t>
  </si>
  <si>
    <t>Vera L. Hustead*</t>
  </si>
  <si>
    <t>Jeffry D. Lyon*</t>
  </si>
  <si>
    <t>Calvin S. Janes*</t>
  </si>
  <si>
    <t>Jason K. Jones*</t>
  </si>
  <si>
    <t>Thomas J. Wik*</t>
  </si>
  <si>
    <t>Jonathan R. Szumigala*</t>
  </si>
  <si>
    <t>Joseph N. White*</t>
  </si>
  <si>
    <t>Colleen M. Yerico*</t>
  </si>
  <si>
    <t>Mark D. Persons*</t>
  </si>
  <si>
    <t>Tamera M. Weise*</t>
  </si>
  <si>
    <t>James L. Higginbotham*</t>
  </si>
  <si>
    <t>Brant D. Henning*</t>
  </si>
  <si>
    <t>Dennis R. Sweatman*</t>
  </si>
  <si>
    <t>David J. Wilson*</t>
  </si>
  <si>
    <t>Kathryn M. Palmer*</t>
  </si>
  <si>
    <t>Olivia L. Lee*</t>
  </si>
  <si>
    <t>John J. Beichner*</t>
  </si>
  <si>
    <t>Aaron W. Burnett*</t>
  </si>
  <si>
    <t>Yvonne M. Park*</t>
  </si>
  <si>
    <t>Julie G. Goodway*</t>
  </si>
  <si>
    <t>Keith Butcher*</t>
  </si>
  <si>
    <t>Jennifer J. Dye*</t>
  </si>
  <si>
    <t>Pamela Miktuk*</t>
  </si>
  <si>
    <t>Martha R. Bills*</t>
  </si>
  <si>
    <t>Andrea Babcock*</t>
  </si>
  <si>
    <t>James Spann*</t>
  </si>
  <si>
    <t>James R. Herbert Sr.*</t>
  </si>
  <si>
    <t>David S. Brown*</t>
  </si>
  <si>
    <t>David Babcock*</t>
  </si>
  <si>
    <t>Jeffrey Molnar*</t>
  </si>
  <si>
    <t>Margaret Richardson*</t>
  </si>
  <si>
    <t>Maureen Stahley*</t>
  </si>
  <si>
    <t>William Astry*</t>
  </si>
  <si>
    <t>Cathleen Cruver*</t>
  </si>
  <si>
    <t>Danna Dubois*</t>
  </si>
  <si>
    <t>Scott Schrecengost*</t>
  </si>
  <si>
    <t>Michael P. Moss*</t>
  </si>
  <si>
    <t>Joshua Glover*</t>
  </si>
  <si>
    <t>James Jaroszynski*</t>
  </si>
  <si>
    <t>Alan Gustafson Jr.*</t>
  </si>
  <si>
    <t>Timothy Dunn*</t>
  </si>
  <si>
    <t>Michael J. Ferguson*</t>
  </si>
  <si>
    <t>Jon Espersen*</t>
  </si>
  <si>
    <t>Paul Wandel*</t>
  </si>
  <si>
    <t>Ben Brauchler*</t>
  </si>
  <si>
    <t>Randall Holcomb*</t>
  </si>
  <si>
    <t>R. Richard Fischer*</t>
  </si>
  <si>
    <t>Ellen Barnes*</t>
  </si>
  <si>
    <t>Daniel Roush*</t>
  </si>
  <si>
    <t>Janel Webb*</t>
  </si>
  <si>
    <t>Kimberly M. Davis*</t>
  </si>
  <si>
    <t>Dennis Watson*</t>
  </si>
  <si>
    <t>Ryan Sanders*</t>
  </si>
  <si>
    <t>Danielle Crane*</t>
  </si>
  <si>
    <t>Jeffrey G. Hornburg*</t>
  </si>
  <si>
    <t>Sandra H. Lindstrom*</t>
  </si>
  <si>
    <t>Katherine K. Tampio*</t>
  </si>
  <si>
    <t>Kimberly A. Ecklund*</t>
  </si>
  <si>
    <t>John I. LaMancuso*</t>
  </si>
  <si>
    <t>Randall E. Daversa*</t>
  </si>
  <si>
    <t>Jeffery R. Russell*</t>
  </si>
  <si>
    <t>Russell Bonfiglio*</t>
  </si>
  <si>
    <t>Brent P. Sheldon*</t>
  </si>
  <si>
    <t>Anthony J. Dolce*</t>
  </si>
  <si>
    <t>Regina L. Brackman*</t>
  </si>
  <si>
    <t>Joseph P. Paterniti*</t>
  </si>
  <si>
    <t>William R. Reynolds III*</t>
  </si>
  <si>
    <t>Andrew G. Faulkner*</t>
  </si>
  <si>
    <t>Kate Wdowiasz*</t>
  </si>
  <si>
    <t>Mark A. Woods*</t>
  </si>
  <si>
    <t>Nick J. Weiser*</t>
  </si>
  <si>
    <t>Natalie A. Luczkowiak*</t>
  </si>
  <si>
    <t>Abigail L. Yerico*</t>
  </si>
  <si>
    <t>James J. Stoyle*</t>
  </si>
  <si>
    <t>Nancy J. Nichols*</t>
  </si>
  <si>
    <t>Erica Munson*</t>
  </si>
  <si>
    <t>Marcus S. Buchanan*</t>
  </si>
  <si>
    <t>Robert K. Bankoski*</t>
  </si>
  <si>
    <t>Bob Scudder*</t>
  </si>
  <si>
    <t>Susan Parker*</t>
  </si>
  <si>
    <t>Terry A. Niebel*</t>
  </si>
  <si>
    <t>Thomas R. Harmon*</t>
  </si>
  <si>
    <t>Johnathan Penhollow*</t>
  </si>
  <si>
    <t>Pierre E. Chagnon*</t>
  </si>
  <si>
    <t>Phil Landy*</t>
  </si>
  <si>
    <t>Jamie S. Gustafson*</t>
  </si>
  <si>
    <t>David E. Wilfong*</t>
  </si>
  <si>
    <t>Frederick A. Larson*</t>
  </si>
  <si>
    <t>Thomas M. Nelson*</t>
  </si>
  <si>
    <t>Daniel W. Pavlock*</t>
  </si>
  <si>
    <t>Lisa A. Vanstrom*</t>
  </si>
  <si>
    <t>Dalton J. Anthony*</t>
  </si>
  <si>
    <t>Travis B. Heiser*</t>
  </si>
  <si>
    <t>Martin J. Proctor*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</si>
</sst>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applyNumberFormat="1"/>
    <xf numFmtId="0" fontId="0" fillId="0" borderId="0" xfId="0" applyNumberFormat="1" applyAlignment="1">
      <alignment horizontal="center" vertical="center" wrapText="1"/>
    </xf>
    <xf numFmtId="0" fontId="0" fillId="0" borderId="0" xfId="0" applyNumberFormat="1" applyAlignment="1">
      <alignment horizontal="center" vertical="center"/>
    </xf>
    <xf numFmtId="0" fontId="0" fillId="0" borderId="1" xfId="0" applyNumberFormat="1" applyBorder="1" applyAlignment="1">
      <alignment horizontal="center" vertical="center" wrapText="1"/>
    </xf>
    <xf numFmtId="0" fontId="0" fillId="0" borderId="1" xfId="0" applyNumberFormat="1" applyBorder="1" applyAlignment="1">
      <alignment horizontal="center" vertical="center"/>
    </xf>
    <xf numFmtId="0" fontId="0" fillId="2" borderId="1" xfId="0" applyNumberFormat="1" applyFill="1" applyBorder="1" applyAlignment="1">
      <alignment horizontal="center" vertical="center" wrapText="1"/>
    </xf>
    <xf numFmtId="0" fontId="0" fillId="2" borderId="1" xfId="0" applyNumberFormat="1" applyFill="1" applyBorder="1" applyAlignment="1">
      <alignment horizontal="center" vertical="center" textRotation="90" wrapText="1"/>
    </xf>
    <xf numFmtId="0" fontId="1"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xf>
    <xf numFmtId="0" fontId="0" fillId="2" borderId="1" xfId="0" applyNumberFormat="1" applyFill="1" applyBorder="1" applyAlignment="1">
      <alignment horizontal="center" vertical="center" textRotation="90"/>
    </xf>
    <xf numFmtId="0" fontId="1" fillId="2" borderId="1" xfId="0" applyNumberFormat="1" applyFont="1" applyFill="1" applyBorder="1" applyAlignment="1">
      <alignment horizontal="center" vertical="center"/>
    </xf>
    <xf numFmtId="0" fontId="0" fillId="2" borderId="1" xfId="0" applyNumberFormat="1" applyFont="1" applyFill="1" applyBorder="1" applyAlignment="1">
      <alignment horizontal="center" vertical="center" wrapText="1"/>
    </xf>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0" fillId="0" borderId="1" xfId="0" applyNumberForma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2E4EE-C81E-4F4D-B7C4-A057C56478A2}">
  <sheetPr>
    <pageSetUpPr fitToPage="1"/>
  </sheetPr>
  <dimension ref="A1:L167"/>
  <sheetViews>
    <sheetView tabSelected="1" view="pageLayout" zoomScaleNormal="100" workbookViewId="0"/>
  </sheetViews>
  <sheetFormatPr defaultColWidth="8.875" defaultRowHeight="15.75" x14ac:dyDescent="0.25"/>
  <cols>
    <col min="1" max="1" width="16" style="1" bestFit="1" customWidth="1"/>
    <col min="2" max="12" width="6.375" style="1" customWidth="1"/>
    <col min="13" max="16384" width="8.875" style="1"/>
  </cols>
  <sheetData>
    <row r="1" spans="1:12" ht="111" x14ac:dyDescent="0.25">
      <c r="A1" s="7" t="s">
        <v>500</v>
      </c>
      <c r="B1" s="6" t="s">
        <v>0</v>
      </c>
      <c r="C1" s="6" t="s">
        <v>1</v>
      </c>
      <c r="D1" s="6" t="s">
        <v>737</v>
      </c>
      <c r="E1" s="6" t="s">
        <v>1</v>
      </c>
      <c r="F1" s="6" t="s">
        <v>1</v>
      </c>
      <c r="G1" s="6" t="s">
        <v>2</v>
      </c>
      <c r="H1" s="6" t="s">
        <v>2</v>
      </c>
      <c r="I1" s="6" t="s">
        <v>2</v>
      </c>
      <c r="J1" s="6" t="s">
        <v>3</v>
      </c>
      <c r="K1" s="6" t="s">
        <v>4</v>
      </c>
      <c r="L1" s="6" t="s">
        <v>5</v>
      </c>
    </row>
    <row r="2" spans="1:12" x14ac:dyDescent="0.25">
      <c r="A2" s="5" t="s">
        <v>6</v>
      </c>
      <c r="B2" s="5" t="s">
        <v>7</v>
      </c>
      <c r="C2" s="5" t="s">
        <v>8</v>
      </c>
      <c r="D2" s="5" t="s">
        <v>9</v>
      </c>
      <c r="E2" s="5" t="s">
        <v>11</v>
      </c>
      <c r="F2" s="5" t="s">
        <v>10</v>
      </c>
      <c r="G2" s="5" t="s">
        <v>8</v>
      </c>
      <c r="H2" s="5" t="s">
        <v>12</v>
      </c>
      <c r="I2" s="5" t="s">
        <v>13</v>
      </c>
      <c r="J2" s="5" t="s">
        <v>14</v>
      </c>
      <c r="K2" s="5" t="s">
        <v>7</v>
      </c>
      <c r="L2" s="5" t="s">
        <v>7</v>
      </c>
    </row>
    <row r="3" spans="1:12" x14ac:dyDescent="0.25">
      <c r="A3" s="5" t="s">
        <v>15</v>
      </c>
      <c r="B3" s="7">
        <f t="shared" ref="B3:B8" si="0">SUM(C3,G3,J3:L3)</f>
        <v>160</v>
      </c>
      <c r="C3" s="3">
        <f t="shared" ref="C3:C8" si="1">SUM(D3:F3)</f>
        <v>56</v>
      </c>
      <c r="D3" s="3">
        <v>50</v>
      </c>
      <c r="E3" s="3">
        <v>5</v>
      </c>
      <c r="F3" s="3">
        <v>1</v>
      </c>
      <c r="G3" s="3">
        <f t="shared" ref="G3:G8" si="2">SUM(H3:I3)</f>
        <v>103</v>
      </c>
      <c r="H3" s="3">
        <v>81</v>
      </c>
      <c r="I3" s="3">
        <v>22</v>
      </c>
      <c r="J3" s="3">
        <v>0</v>
      </c>
      <c r="K3" s="3">
        <v>0</v>
      </c>
      <c r="L3" s="3">
        <v>1</v>
      </c>
    </row>
    <row r="4" spans="1:12" x14ac:dyDescent="0.25">
      <c r="A4" s="5" t="s">
        <v>16</v>
      </c>
      <c r="B4" s="7">
        <f t="shared" si="0"/>
        <v>257</v>
      </c>
      <c r="C4" s="3">
        <f t="shared" si="1"/>
        <v>140</v>
      </c>
      <c r="D4" s="3">
        <v>118</v>
      </c>
      <c r="E4" s="3">
        <v>14</v>
      </c>
      <c r="F4" s="3">
        <v>8</v>
      </c>
      <c r="G4" s="3">
        <f t="shared" si="2"/>
        <v>113</v>
      </c>
      <c r="H4" s="3">
        <v>98</v>
      </c>
      <c r="I4" s="3">
        <v>15</v>
      </c>
      <c r="J4" s="3">
        <v>0</v>
      </c>
      <c r="K4" s="3">
        <v>0</v>
      </c>
      <c r="L4" s="3">
        <v>4</v>
      </c>
    </row>
    <row r="5" spans="1:12" x14ac:dyDescent="0.25">
      <c r="A5" s="5" t="s">
        <v>17</v>
      </c>
      <c r="B5" s="7">
        <f t="shared" si="0"/>
        <v>527</v>
      </c>
      <c r="C5" s="3">
        <f t="shared" si="1"/>
        <v>306</v>
      </c>
      <c r="D5" s="3">
        <v>258</v>
      </c>
      <c r="E5" s="3">
        <v>29</v>
      </c>
      <c r="F5" s="3">
        <v>19</v>
      </c>
      <c r="G5" s="3">
        <f t="shared" si="2"/>
        <v>212</v>
      </c>
      <c r="H5" s="3">
        <v>193</v>
      </c>
      <c r="I5" s="3">
        <v>19</v>
      </c>
      <c r="J5" s="3">
        <v>0</v>
      </c>
      <c r="K5" s="3">
        <v>1</v>
      </c>
      <c r="L5" s="3">
        <v>8</v>
      </c>
    </row>
    <row r="6" spans="1:12" x14ac:dyDescent="0.25">
      <c r="A6" s="5" t="s">
        <v>18</v>
      </c>
      <c r="B6" s="7">
        <f t="shared" si="0"/>
        <v>202</v>
      </c>
      <c r="C6" s="3">
        <f t="shared" si="1"/>
        <v>94</v>
      </c>
      <c r="D6" s="3">
        <v>73</v>
      </c>
      <c r="E6" s="3">
        <v>12</v>
      </c>
      <c r="F6" s="3">
        <v>9</v>
      </c>
      <c r="G6" s="3">
        <f t="shared" si="2"/>
        <v>106</v>
      </c>
      <c r="H6" s="3">
        <v>95</v>
      </c>
      <c r="I6" s="3">
        <v>11</v>
      </c>
      <c r="J6" s="3">
        <v>0</v>
      </c>
      <c r="K6" s="3">
        <v>0</v>
      </c>
      <c r="L6" s="3">
        <v>2</v>
      </c>
    </row>
    <row r="7" spans="1:12" x14ac:dyDescent="0.25">
      <c r="A7" s="5" t="s">
        <v>19</v>
      </c>
      <c r="B7" s="7">
        <f t="shared" si="0"/>
        <v>86</v>
      </c>
      <c r="C7" s="3">
        <f t="shared" si="1"/>
        <v>66</v>
      </c>
      <c r="D7" s="3">
        <v>56</v>
      </c>
      <c r="E7" s="3">
        <v>5</v>
      </c>
      <c r="F7" s="3">
        <v>5</v>
      </c>
      <c r="G7" s="3">
        <f t="shared" si="2"/>
        <v>20</v>
      </c>
      <c r="H7" s="3">
        <v>18</v>
      </c>
      <c r="I7" s="3">
        <v>2</v>
      </c>
      <c r="J7" s="3">
        <v>0</v>
      </c>
      <c r="K7" s="3">
        <v>0</v>
      </c>
      <c r="L7" s="3">
        <v>0</v>
      </c>
    </row>
    <row r="8" spans="1:12" x14ac:dyDescent="0.25">
      <c r="A8" s="5" t="s">
        <v>20</v>
      </c>
      <c r="B8" s="7">
        <f t="shared" si="0"/>
        <v>325</v>
      </c>
      <c r="C8" s="3">
        <f t="shared" si="1"/>
        <v>147</v>
      </c>
      <c r="D8" s="3">
        <v>126</v>
      </c>
      <c r="E8" s="3">
        <v>15</v>
      </c>
      <c r="F8" s="3">
        <v>6</v>
      </c>
      <c r="G8" s="3">
        <f t="shared" si="2"/>
        <v>176</v>
      </c>
      <c r="H8" s="3">
        <v>157</v>
      </c>
      <c r="I8" s="3">
        <v>19</v>
      </c>
      <c r="J8" s="3">
        <v>0</v>
      </c>
      <c r="K8" s="3">
        <v>0</v>
      </c>
      <c r="L8" s="3">
        <v>2</v>
      </c>
    </row>
    <row r="9" spans="1:12" x14ac:dyDescent="0.25">
      <c r="A9" s="5" t="s">
        <v>21</v>
      </c>
      <c r="B9" s="7">
        <f>SUM(B3:B8)</f>
        <v>1557</v>
      </c>
      <c r="C9" s="7">
        <f t="shared" ref="C9:L9" si="3">SUM(C3:C8)</f>
        <v>809</v>
      </c>
      <c r="D9" s="7">
        <f t="shared" si="3"/>
        <v>681</v>
      </c>
      <c r="E9" s="7">
        <f t="shared" si="3"/>
        <v>80</v>
      </c>
      <c r="F9" s="7">
        <f t="shared" si="3"/>
        <v>48</v>
      </c>
      <c r="G9" s="7">
        <f t="shared" si="3"/>
        <v>730</v>
      </c>
      <c r="H9" s="7">
        <f t="shared" si="3"/>
        <v>642</v>
      </c>
      <c r="I9" s="7">
        <f t="shared" si="3"/>
        <v>88</v>
      </c>
      <c r="J9" s="7">
        <f t="shared" si="3"/>
        <v>0</v>
      </c>
      <c r="K9" s="7">
        <f t="shared" si="3"/>
        <v>1</v>
      </c>
      <c r="L9" s="7">
        <f t="shared" si="3"/>
        <v>17</v>
      </c>
    </row>
    <row r="10" spans="1:12" x14ac:dyDescent="0.25">
      <c r="A10" s="17" t="s">
        <v>7</v>
      </c>
      <c r="B10" s="17"/>
      <c r="C10" s="17"/>
      <c r="D10" s="17"/>
      <c r="E10" s="17"/>
      <c r="F10" s="17"/>
      <c r="G10" s="17"/>
      <c r="H10" s="17"/>
      <c r="I10" s="17"/>
      <c r="J10" s="17"/>
      <c r="K10" s="17"/>
      <c r="L10" s="17"/>
    </row>
    <row r="11" spans="1:12" ht="103.5" x14ac:dyDescent="0.25">
      <c r="A11" s="7" t="s">
        <v>501</v>
      </c>
      <c r="B11" s="6" t="s">
        <v>0</v>
      </c>
      <c r="C11" s="6" t="s">
        <v>22</v>
      </c>
      <c r="D11" s="6" t="s">
        <v>738</v>
      </c>
      <c r="E11" s="6" t="s">
        <v>22</v>
      </c>
      <c r="F11" s="6" t="s">
        <v>23</v>
      </c>
      <c r="G11" s="6" t="s">
        <v>23</v>
      </c>
      <c r="H11" s="6" t="s">
        <v>23</v>
      </c>
      <c r="I11" s="6" t="s">
        <v>3</v>
      </c>
      <c r="J11" s="6" t="s">
        <v>4</v>
      </c>
      <c r="K11" s="6" t="s">
        <v>5</v>
      </c>
    </row>
    <row r="12" spans="1:12" x14ac:dyDescent="0.25">
      <c r="A12" s="5" t="s">
        <v>6</v>
      </c>
      <c r="B12" s="5" t="s">
        <v>7</v>
      </c>
      <c r="C12" s="5" t="s">
        <v>8</v>
      </c>
      <c r="D12" s="5" t="s">
        <v>9</v>
      </c>
      <c r="E12" s="5" t="s">
        <v>10</v>
      </c>
      <c r="F12" s="5" t="s">
        <v>8</v>
      </c>
      <c r="G12" s="5" t="s">
        <v>12</v>
      </c>
      <c r="H12" s="5" t="s">
        <v>11</v>
      </c>
      <c r="I12" s="5" t="s">
        <v>14</v>
      </c>
      <c r="J12" s="5" t="s">
        <v>7</v>
      </c>
      <c r="K12" s="5" t="s">
        <v>7</v>
      </c>
    </row>
    <row r="13" spans="1:12" x14ac:dyDescent="0.25">
      <c r="A13" s="5" t="s">
        <v>24</v>
      </c>
      <c r="B13" s="7">
        <f>SUM(C13,F13,I13:K13)</f>
        <v>65</v>
      </c>
      <c r="C13" s="3">
        <f>SUM(D13:E13)</f>
        <v>40</v>
      </c>
      <c r="D13" s="3">
        <v>34</v>
      </c>
      <c r="E13" s="3">
        <v>6</v>
      </c>
      <c r="F13" s="3">
        <f>SUM(G13:H13)</f>
        <v>21</v>
      </c>
      <c r="G13" s="3">
        <v>11</v>
      </c>
      <c r="H13" s="3">
        <v>10</v>
      </c>
      <c r="I13" s="3">
        <v>0</v>
      </c>
      <c r="J13" s="3">
        <v>0</v>
      </c>
      <c r="K13" s="3">
        <v>4</v>
      </c>
    </row>
    <row r="14" spans="1:12" x14ac:dyDescent="0.25">
      <c r="A14" s="5" t="s">
        <v>25</v>
      </c>
      <c r="B14" s="7">
        <f>SUM(C14,F14,I14:K14)</f>
        <v>553</v>
      </c>
      <c r="C14" s="3">
        <f>SUM(D14:E14)</f>
        <v>337</v>
      </c>
      <c r="D14" s="3">
        <v>279</v>
      </c>
      <c r="E14" s="3">
        <v>58</v>
      </c>
      <c r="F14" s="3">
        <f>SUM(G14:H14)</f>
        <v>187</v>
      </c>
      <c r="G14" s="3">
        <v>141</v>
      </c>
      <c r="H14" s="3">
        <v>46</v>
      </c>
      <c r="I14" s="3">
        <v>9</v>
      </c>
      <c r="J14" s="3">
        <v>0</v>
      </c>
      <c r="K14" s="3">
        <v>20</v>
      </c>
    </row>
    <row r="15" spans="1:12" x14ac:dyDescent="0.25">
      <c r="A15" s="5" t="s">
        <v>26</v>
      </c>
      <c r="B15" s="7">
        <f>SUM(C15,F15,I15:K15)</f>
        <v>13</v>
      </c>
      <c r="C15" s="3">
        <f>SUM(D15:E15)</f>
        <v>9</v>
      </c>
      <c r="D15" s="3">
        <v>9</v>
      </c>
      <c r="E15" s="3">
        <v>0</v>
      </c>
      <c r="F15" s="3">
        <f>SUM(G15:H15)</f>
        <v>3</v>
      </c>
      <c r="G15" s="3">
        <v>2</v>
      </c>
      <c r="H15" s="3">
        <v>1</v>
      </c>
      <c r="I15" s="3">
        <v>0</v>
      </c>
      <c r="J15" s="3">
        <v>0</v>
      </c>
      <c r="K15" s="3">
        <v>1</v>
      </c>
    </row>
    <row r="16" spans="1:12" x14ac:dyDescent="0.25">
      <c r="A16" s="5" t="s">
        <v>27</v>
      </c>
      <c r="B16" s="7">
        <f>SUM(C16,F16,I16:K16)</f>
        <v>103</v>
      </c>
      <c r="C16" s="3">
        <f>SUM(D16:E16)</f>
        <v>78</v>
      </c>
      <c r="D16" s="3">
        <v>68</v>
      </c>
      <c r="E16" s="3">
        <v>10</v>
      </c>
      <c r="F16" s="3">
        <f>SUM(G16:H16)</f>
        <v>22</v>
      </c>
      <c r="G16" s="3">
        <v>17</v>
      </c>
      <c r="H16" s="3">
        <v>5</v>
      </c>
      <c r="I16" s="3">
        <v>0</v>
      </c>
      <c r="J16" s="3">
        <v>0</v>
      </c>
      <c r="K16" s="3">
        <v>3</v>
      </c>
    </row>
    <row r="17" spans="1:12" x14ac:dyDescent="0.25">
      <c r="A17" s="5" t="s">
        <v>28</v>
      </c>
      <c r="B17" s="7">
        <f>SUM(C17,F17,I17:K17)</f>
        <v>326</v>
      </c>
      <c r="C17" s="3">
        <f>SUM(D17:E17)</f>
        <v>185</v>
      </c>
      <c r="D17" s="3">
        <v>150</v>
      </c>
      <c r="E17" s="3">
        <v>35</v>
      </c>
      <c r="F17" s="3">
        <f>SUM(G17:H17)</f>
        <v>126</v>
      </c>
      <c r="G17" s="3">
        <v>98</v>
      </c>
      <c r="H17" s="3">
        <v>28</v>
      </c>
      <c r="I17" s="3">
        <v>1</v>
      </c>
      <c r="J17" s="3">
        <v>1</v>
      </c>
      <c r="K17" s="3">
        <v>13</v>
      </c>
    </row>
    <row r="18" spans="1:12" x14ac:dyDescent="0.25">
      <c r="A18" s="5" t="s">
        <v>21</v>
      </c>
      <c r="B18" s="7">
        <f>SUM(B13:B17)</f>
        <v>1060</v>
      </c>
      <c r="C18" s="7">
        <f t="shared" ref="C18:K18" si="4">SUM(C13:C17)</f>
        <v>649</v>
      </c>
      <c r="D18" s="7">
        <f t="shared" si="4"/>
        <v>540</v>
      </c>
      <c r="E18" s="7">
        <f t="shared" si="4"/>
        <v>109</v>
      </c>
      <c r="F18" s="7">
        <f t="shared" si="4"/>
        <v>359</v>
      </c>
      <c r="G18" s="7">
        <f t="shared" si="4"/>
        <v>269</v>
      </c>
      <c r="H18" s="7">
        <f t="shared" si="4"/>
        <v>90</v>
      </c>
      <c r="I18" s="7">
        <f t="shared" si="4"/>
        <v>10</v>
      </c>
      <c r="J18" s="7">
        <f t="shared" si="4"/>
        <v>1</v>
      </c>
      <c r="K18" s="7">
        <f t="shared" si="4"/>
        <v>41</v>
      </c>
    </row>
    <row r="19" spans="1:12" x14ac:dyDescent="0.25">
      <c r="A19" s="17" t="s">
        <v>7</v>
      </c>
      <c r="B19" s="17"/>
      <c r="C19" s="17"/>
      <c r="D19" s="17"/>
      <c r="E19" s="17"/>
      <c r="F19" s="17"/>
      <c r="G19" s="17"/>
      <c r="H19" s="17"/>
      <c r="I19" s="17"/>
      <c r="J19" s="17"/>
      <c r="K19" s="17"/>
      <c r="L19" s="17"/>
    </row>
    <row r="20" spans="1:12" ht="81" x14ac:dyDescent="0.25">
      <c r="A20" s="7" t="s">
        <v>502</v>
      </c>
      <c r="B20" s="6" t="s">
        <v>0</v>
      </c>
      <c r="C20" s="6" t="s">
        <v>29</v>
      </c>
      <c r="D20" s="6" t="s">
        <v>29</v>
      </c>
      <c r="E20" s="6" t="s">
        <v>30</v>
      </c>
      <c r="F20" s="6" t="s">
        <v>739</v>
      </c>
      <c r="G20" s="6" t="s">
        <v>30</v>
      </c>
      <c r="H20" s="6" t="s">
        <v>3</v>
      </c>
      <c r="I20" s="6" t="s">
        <v>4</v>
      </c>
      <c r="J20" s="6" t="s">
        <v>5</v>
      </c>
    </row>
    <row r="21" spans="1:12" x14ac:dyDescent="0.25">
      <c r="A21" s="5" t="s">
        <v>6</v>
      </c>
      <c r="B21" s="5" t="s">
        <v>7</v>
      </c>
      <c r="C21" s="5" t="s">
        <v>8</v>
      </c>
      <c r="D21" s="5" t="s">
        <v>9</v>
      </c>
      <c r="E21" s="5" t="s">
        <v>8</v>
      </c>
      <c r="F21" s="5" t="s">
        <v>12</v>
      </c>
      <c r="G21" s="5" t="s">
        <v>11</v>
      </c>
      <c r="H21" s="5" t="s">
        <v>14</v>
      </c>
      <c r="I21" s="5" t="s">
        <v>7</v>
      </c>
      <c r="J21" s="5" t="s">
        <v>7</v>
      </c>
    </row>
    <row r="22" spans="1:12" x14ac:dyDescent="0.25">
      <c r="A22" s="5" t="s">
        <v>31</v>
      </c>
      <c r="B22" s="7">
        <f>SUM(C22,E22,H22:J22)</f>
        <v>508</v>
      </c>
      <c r="C22" s="3">
        <f>SUM(D22)</f>
        <v>156</v>
      </c>
      <c r="D22" s="3">
        <v>156</v>
      </c>
      <c r="E22" s="3">
        <f>SUM(F22:G22)</f>
        <v>331</v>
      </c>
      <c r="F22" s="3">
        <v>273</v>
      </c>
      <c r="G22" s="3">
        <v>58</v>
      </c>
      <c r="H22" s="3">
        <v>2</v>
      </c>
      <c r="I22" s="3">
        <v>2</v>
      </c>
      <c r="J22" s="3">
        <v>17</v>
      </c>
    </row>
    <row r="23" spans="1:12" x14ac:dyDescent="0.25">
      <c r="A23" s="5" t="s">
        <v>32</v>
      </c>
      <c r="B23" s="7">
        <f>SUM(C23,E23,H23:J23)</f>
        <v>449</v>
      </c>
      <c r="C23" s="3">
        <f>SUM(D23)</f>
        <v>163</v>
      </c>
      <c r="D23" s="3">
        <v>163</v>
      </c>
      <c r="E23" s="3">
        <f>SUM(F23:G23)</f>
        <v>275</v>
      </c>
      <c r="F23" s="3">
        <v>222</v>
      </c>
      <c r="G23" s="3">
        <v>53</v>
      </c>
      <c r="H23" s="3">
        <v>0</v>
      </c>
      <c r="I23" s="3">
        <v>0</v>
      </c>
      <c r="J23" s="3">
        <v>11</v>
      </c>
    </row>
    <row r="24" spans="1:12" x14ac:dyDescent="0.25">
      <c r="A24" s="5" t="s">
        <v>33</v>
      </c>
      <c r="B24" s="7">
        <f>SUM(C24,E24,H24:J24)</f>
        <v>319</v>
      </c>
      <c r="C24" s="3">
        <f>SUM(D24)</f>
        <v>119</v>
      </c>
      <c r="D24" s="3">
        <v>119</v>
      </c>
      <c r="E24" s="3">
        <f>SUM(F24:G24)</f>
        <v>196</v>
      </c>
      <c r="F24" s="3">
        <v>140</v>
      </c>
      <c r="G24" s="3">
        <v>56</v>
      </c>
      <c r="H24" s="3">
        <v>0</v>
      </c>
      <c r="I24" s="3">
        <v>0</v>
      </c>
      <c r="J24" s="3">
        <v>4</v>
      </c>
    </row>
    <row r="25" spans="1:12" x14ac:dyDescent="0.25">
      <c r="A25" s="5" t="s">
        <v>34</v>
      </c>
      <c r="B25" s="7">
        <f>SUM(C25,E25,H25:J25)</f>
        <v>229</v>
      </c>
      <c r="C25" s="3">
        <f>SUM(D25)</f>
        <v>77</v>
      </c>
      <c r="D25" s="3">
        <v>77</v>
      </c>
      <c r="E25" s="3">
        <f>SUM(F25:G25)</f>
        <v>150</v>
      </c>
      <c r="F25" s="3">
        <v>122</v>
      </c>
      <c r="G25" s="3">
        <v>28</v>
      </c>
      <c r="H25" s="3">
        <v>0</v>
      </c>
      <c r="I25" s="3">
        <v>0</v>
      </c>
      <c r="J25" s="3">
        <v>2</v>
      </c>
    </row>
    <row r="26" spans="1:12" x14ac:dyDescent="0.25">
      <c r="A26" s="5" t="s">
        <v>21</v>
      </c>
      <c r="B26" s="7">
        <f>SUM(B22:B25)</f>
        <v>1505</v>
      </c>
      <c r="C26" s="7">
        <f>SUM(C22:C25)</f>
        <v>515</v>
      </c>
      <c r="D26" s="7">
        <f t="shared" ref="D26:J26" si="5">SUM(D22:D25)</f>
        <v>515</v>
      </c>
      <c r="E26" s="7">
        <f t="shared" si="5"/>
        <v>952</v>
      </c>
      <c r="F26" s="7">
        <f t="shared" si="5"/>
        <v>757</v>
      </c>
      <c r="G26" s="7">
        <f t="shared" si="5"/>
        <v>195</v>
      </c>
      <c r="H26" s="7">
        <f t="shared" si="5"/>
        <v>2</v>
      </c>
      <c r="I26" s="7">
        <f t="shared" si="5"/>
        <v>2</v>
      </c>
      <c r="J26" s="7">
        <f t="shared" si="5"/>
        <v>34</v>
      </c>
    </row>
    <row r="27" spans="1:12" x14ac:dyDescent="0.25">
      <c r="A27" s="17" t="s">
        <v>7</v>
      </c>
      <c r="B27" s="17"/>
      <c r="C27" s="17"/>
      <c r="D27" s="17"/>
      <c r="E27" s="17"/>
      <c r="F27" s="17"/>
      <c r="G27" s="17"/>
      <c r="H27" s="17"/>
      <c r="I27" s="17"/>
      <c r="J27" s="17"/>
      <c r="K27" s="17"/>
      <c r="L27" s="17"/>
    </row>
    <row r="28" spans="1:12" ht="73.5" x14ac:dyDescent="0.25">
      <c r="A28" s="7" t="s">
        <v>503</v>
      </c>
      <c r="B28" s="6" t="s">
        <v>0</v>
      </c>
      <c r="C28" s="6" t="s">
        <v>35</v>
      </c>
      <c r="D28" s="6" t="s">
        <v>740</v>
      </c>
      <c r="E28" s="6" t="s">
        <v>35</v>
      </c>
      <c r="F28" s="6" t="s">
        <v>3</v>
      </c>
      <c r="G28" s="6" t="s">
        <v>4</v>
      </c>
      <c r="H28" s="6" t="s">
        <v>5</v>
      </c>
    </row>
    <row r="29" spans="1:12" x14ac:dyDescent="0.25">
      <c r="A29" s="5" t="s">
        <v>6</v>
      </c>
      <c r="B29" s="5" t="s">
        <v>7</v>
      </c>
      <c r="C29" s="5" t="s">
        <v>8</v>
      </c>
      <c r="D29" s="5" t="s">
        <v>9</v>
      </c>
      <c r="E29" s="5" t="s">
        <v>10</v>
      </c>
      <c r="F29" s="5" t="s">
        <v>14</v>
      </c>
      <c r="G29" s="5" t="s">
        <v>7</v>
      </c>
      <c r="H29" s="5" t="s">
        <v>7</v>
      </c>
    </row>
    <row r="30" spans="1:12" x14ac:dyDescent="0.25">
      <c r="A30" s="5" t="s">
        <v>36</v>
      </c>
      <c r="B30" s="7">
        <f>SUM(C30,F30:H30)</f>
        <v>77</v>
      </c>
      <c r="C30" s="3">
        <f>SUM(D30:E30)</f>
        <v>52</v>
      </c>
      <c r="D30" s="3">
        <v>42</v>
      </c>
      <c r="E30" s="3">
        <v>10</v>
      </c>
      <c r="F30" s="3">
        <v>5</v>
      </c>
      <c r="G30" s="3">
        <v>0</v>
      </c>
      <c r="H30" s="3">
        <v>20</v>
      </c>
    </row>
    <row r="31" spans="1:12" x14ac:dyDescent="0.25">
      <c r="A31" s="5" t="s">
        <v>37</v>
      </c>
      <c r="B31" s="7">
        <f>SUM(C31,F31:H31)</f>
        <v>513</v>
      </c>
      <c r="C31" s="3">
        <f>SUM(D31:E31)</f>
        <v>400</v>
      </c>
      <c r="D31" s="3">
        <v>326</v>
      </c>
      <c r="E31" s="3">
        <v>74</v>
      </c>
      <c r="F31" s="3">
        <v>7</v>
      </c>
      <c r="G31" s="3">
        <v>2</v>
      </c>
      <c r="H31" s="3">
        <v>104</v>
      </c>
    </row>
    <row r="32" spans="1:12" x14ac:dyDescent="0.25">
      <c r="A32" s="5" t="s">
        <v>38</v>
      </c>
      <c r="B32" s="7">
        <f>SUM(C32,F32:H32)</f>
        <v>419</v>
      </c>
      <c r="C32" s="3">
        <f>SUM(D32:E32)</f>
        <v>352</v>
      </c>
      <c r="D32" s="3">
        <v>279</v>
      </c>
      <c r="E32" s="3">
        <v>73</v>
      </c>
      <c r="F32" s="3">
        <v>3</v>
      </c>
      <c r="G32" s="3">
        <v>0</v>
      </c>
      <c r="H32" s="3">
        <v>64</v>
      </c>
    </row>
    <row r="33" spans="1:12" x14ac:dyDescent="0.25">
      <c r="A33" s="5" t="s">
        <v>21</v>
      </c>
      <c r="B33" s="7">
        <f>SUM(B30:B32)</f>
        <v>1009</v>
      </c>
      <c r="C33" s="7">
        <f t="shared" ref="C33:H33" si="6">SUM(C30:C32)</f>
        <v>804</v>
      </c>
      <c r="D33" s="7">
        <f t="shared" si="6"/>
        <v>647</v>
      </c>
      <c r="E33" s="7">
        <f t="shared" si="6"/>
        <v>157</v>
      </c>
      <c r="F33" s="7">
        <f t="shared" si="6"/>
        <v>15</v>
      </c>
      <c r="G33" s="7">
        <f t="shared" si="6"/>
        <v>2</v>
      </c>
      <c r="H33" s="7">
        <f t="shared" si="6"/>
        <v>188</v>
      </c>
    </row>
    <row r="34" spans="1:12" ht="84.75" customHeight="1" x14ac:dyDescent="0.25">
      <c r="A34" s="17" t="s">
        <v>7</v>
      </c>
      <c r="B34" s="17"/>
      <c r="C34" s="17"/>
      <c r="D34" s="17"/>
      <c r="E34" s="17"/>
      <c r="F34" s="17"/>
      <c r="G34" s="17"/>
      <c r="H34" s="17"/>
      <c r="I34" s="17"/>
      <c r="J34" s="17"/>
      <c r="K34" s="17"/>
      <c r="L34" s="17"/>
    </row>
    <row r="35" spans="1:12" ht="84" x14ac:dyDescent="0.25">
      <c r="A35" s="7" t="s">
        <v>504</v>
      </c>
      <c r="B35" s="6" t="s">
        <v>0</v>
      </c>
      <c r="C35" s="6" t="s">
        <v>39</v>
      </c>
      <c r="D35" s="6" t="s">
        <v>741</v>
      </c>
      <c r="E35" s="6" t="s">
        <v>39</v>
      </c>
      <c r="F35" s="6" t="s">
        <v>3</v>
      </c>
      <c r="G35" s="6" t="s">
        <v>4</v>
      </c>
      <c r="H35" s="6" t="s">
        <v>5</v>
      </c>
    </row>
    <row r="36" spans="1:12" x14ac:dyDescent="0.25">
      <c r="A36" s="5" t="s">
        <v>6</v>
      </c>
      <c r="B36" s="5" t="s">
        <v>7</v>
      </c>
      <c r="C36" s="5" t="s">
        <v>8</v>
      </c>
      <c r="D36" s="5" t="s">
        <v>12</v>
      </c>
      <c r="E36" s="5" t="s">
        <v>11</v>
      </c>
      <c r="F36" s="5" t="s">
        <v>14</v>
      </c>
      <c r="G36" s="5" t="s">
        <v>7</v>
      </c>
      <c r="H36" s="5" t="s">
        <v>7</v>
      </c>
    </row>
    <row r="37" spans="1:12" x14ac:dyDescent="0.25">
      <c r="A37" s="5" t="s">
        <v>40</v>
      </c>
      <c r="B37" s="7">
        <f t="shared" ref="B37:B42" si="7">SUM(C37,F37:H37)</f>
        <v>351</v>
      </c>
      <c r="C37" s="3">
        <f t="shared" ref="C37:C42" si="8">SUM(D37:E37)</f>
        <v>251</v>
      </c>
      <c r="D37" s="3">
        <v>182</v>
      </c>
      <c r="E37" s="3">
        <v>69</v>
      </c>
      <c r="F37" s="3">
        <v>4</v>
      </c>
      <c r="G37" s="3">
        <v>0</v>
      </c>
      <c r="H37" s="3">
        <v>96</v>
      </c>
    </row>
    <row r="38" spans="1:12" x14ac:dyDescent="0.25">
      <c r="A38" s="5" t="s">
        <v>41</v>
      </c>
      <c r="B38" s="7">
        <f t="shared" si="7"/>
        <v>109</v>
      </c>
      <c r="C38" s="3">
        <f t="shared" si="8"/>
        <v>99</v>
      </c>
      <c r="D38" s="3">
        <v>83</v>
      </c>
      <c r="E38" s="3">
        <v>16</v>
      </c>
      <c r="F38" s="3">
        <v>0</v>
      </c>
      <c r="G38" s="3">
        <v>0</v>
      </c>
      <c r="H38" s="3">
        <v>10</v>
      </c>
    </row>
    <row r="39" spans="1:12" x14ac:dyDescent="0.25">
      <c r="A39" s="5" t="s">
        <v>42</v>
      </c>
      <c r="B39" s="7">
        <f t="shared" si="7"/>
        <v>120</v>
      </c>
      <c r="C39" s="3">
        <f t="shared" si="8"/>
        <v>98</v>
      </c>
      <c r="D39" s="3">
        <v>73</v>
      </c>
      <c r="E39" s="3">
        <v>25</v>
      </c>
      <c r="F39" s="3">
        <v>0</v>
      </c>
      <c r="G39" s="3">
        <v>0</v>
      </c>
      <c r="H39" s="3">
        <v>22</v>
      </c>
    </row>
    <row r="40" spans="1:12" x14ac:dyDescent="0.25">
      <c r="A40" s="5" t="s">
        <v>43</v>
      </c>
      <c r="B40" s="7">
        <f t="shared" si="7"/>
        <v>87</v>
      </c>
      <c r="C40" s="3">
        <f t="shared" si="8"/>
        <v>68</v>
      </c>
      <c r="D40" s="3">
        <v>47</v>
      </c>
      <c r="E40" s="3">
        <v>21</v>
      </c>
      <c r="F40" s="3">
        <v>0</v>
      </c>
      <c r="G40" s="3">
        <v>0</v>
      </c>
      <c r="H40" s="3">
        <v>19</v>
      </c>
    </row>
    <row r="41" spans="1:12" x14ac:dyDescent="0.25">
      <c r="A41" s="5" t="s">
        <v>44</v>
      </c>
      <c r="B41" s="7">
        <f t="shared" si="7"/>
        <v>631</v>
      </c>
      <c r="C41" s="3">
        <f t="shared" si="8"/>
        <v>525</v>
      </c>
      <c r="D41" s="3">
        <v>368</v>
      </c>
      <c r="E41" s="3">
        <v>157</v>
      </c>
      <c r="F41" s="3">
        <v>4</v>
      </c>
      <c r="G41" s="3">
        <v>0</v>
      </c>
      <c r="H41" s="3">
        <v>102</v>
      </c>
    </row>
    <row r="42" spans="1:12" x14ac:dyDescent="0.25">
      <c r="A42" s="5" t="s">
        <v>45</v>
      </c>
      <c r="B42" s="7">
        <f t="shared" si="7"/>
        <v>131</v>
      </c>
      <c r="C42" s="3">
        <f t="shared" si="8"/>
        <v>115</v>
      </c>
      <c r="D42" s="3">
        <v>88</v>
      </c>
      <c r="E42" s="3">
        <v>27</v>
      </c>
      <c r="F42" s="3">
        <v>0</v>
      </c>
      <c r="G42" s="3">
        <v>0</v>
      </c>
      <c r="H42" s="3">
        <v>16</v>
      </c>
    </row>
    <row r="43" spans="1:12" x14ac:dyDescent="0.25">
      <c r="A43" s="5" t="s">
        <v>21</v>
      </c>
      <c r="B43" s="7">
        <f>SUM(B37:B42)</f>
        <v>1429</v>
      </c>
      <c r="C43" s="7">
        <f t="shared" ref="C43:H43" si="9">SUM(C37:C42)</f>
        <v>1156</v>
      </c>
      <c r="D43" s="7">
        <f t="shared" si="9"/>
        <v>841</v>
      </c>
      <c r="E43" s="7">
        <f t="shared" si="9"/>
        <v>315</v>
      </c>
      <c r="F43" s="7">
        <f t="shared" si="9"/>
        <v>8</v>
      </c>
      <c r="G43" s="7">
        <f t="shared" si="9"/>
        <v>0</v>
      </c>
      <c r="H43" s="7">
        <f t="shared" si="9"/>
        <v>265</v>
      </c>
    </row>
    <row r="44" spans="1:12" x14ac:dyDescent="0.25">
      <c r="A44" s="17" t="s">
        <v>7</v>
      </c>
      <c r="B44" s="17"/>
      <c r="C44" s="17"/>
      <c r="D44" s="17"/>
      <c r="E44" s="17"/>
      <c r="F44" s="17"/>
      <c r="G44" s="17"/>
      <c r="H44" s="17"/>
      <c r="I44" s="17"/>
      <c r="J44" s="17"/>
      <c r="K44" s="17"/>
      <c r="L44" s="17"/>
    </row>
    <row r="45" spans="1:12" ht="105" x14ac:dyDescent="0.25">
      <c r="A45" s="7" t="s">
        <v>505</v>
      </c>
      <c r="B45" s="6" t="s">
        <v>0</v>
      </c>
      <c r="C45" s="6" t="s">
        <v>46</v>
      </c>
      <c r="D45" s="6" t="s">
        <v>742</v>
      </c>
      <c r="E45" s="6" t="s">
        <v>46</v>
      </c>
      <c r="F45" s="6" t="s">
        <v>3</v>
      </c>
      <c r="G45" s="6" t="s">
        <v>4</v>
      </c>
      <c r="H45" s="6" t="s">
        <v>5</v>
      </c>
    </row>
    <row r="46" spans="1:12" x14ac:dyDescent="0.25">
      <c r="A46" s="5" t="s">
        <v>6</v>
      </c>
      <c r="B46" s="5" t="s">
        <v>7</v>
      </c>
      <c r="C46" s="5" t="s">
        <v>8</v>
      </c>
      <c r="D46" s="5" t="s">
        <v>12</v>
      </c>
      <c r="E46" s="5" t="s">
        <v>11</v>
      </c>
      <c r="F46" s="5" t="s">
        <v>14</v>
      </c>
      <c r="G46" s="5" t="s">
        <v>7</v>
      </c>
      <c r="H46" s="5" t="s">
        <v>7</v>
      </c>
    </row>
    <row r="47" spans="1:12" x14ac:dyDescent="0.25">
      <c r="A47" s="5" t="s">
        <v>47</v>
      </c>
      <c r="B47" s="7">
        <f>SUM(C47,F47:H47)</f>
        <v>472</v>
      </c>
      <c r="C47" s="3">
        <f>SUM(D47:E47)</f>
        <v>385</v>
      </c>
      <c r="D47" s="3">
        <v>292</v>
      </c>
      <c r="E47" s="3">
        <v>93</v>
      </c>
      <c r="F47" s="3">
        <v>3</v>
      </c>
      <c r="G47" s="3">
        <v>0</v>
      </c>
      <c r="H47" s="3">
        <v>84</v>
      </c>
    </row>
    <row r="48" spans="1:12" x14ac:dyDescent="0.25">
      <c r="A48" s="5" t="s">
        <v>48</v>
      </c>
      <c r="B48" s="16">
        <f>SUM(C48,F48:H48)</f>
        <v>560</v>
      </c>
      <c r="C48" s="3">
        <f>SUM(D48:E48)</f>
        <v>438</v>
      </c>
      <c r="D48" s="3">
        <v>323</v>
      </c>
      <c r="E48" s="3">
        <v>115</v>
      </c>
      <c r="F48" s="3">
        <v>4</v>
      </c>
      <c r="G48" s="3">
        <v>0</v>
      </c>
      <c r="H48" s="3">
        <v>118</v>
      </c>
      <c r="L48" s="13"/>
    </row>
    <row r="49" spans="1:12" x14ac:dyDescent="0.25">
      <c r="A49" s="5" t="s">
        <v>49</v>
      </c>
      <c r="B49" s="7">
        <f>SUM(C49,F49:H49)</f>
        <v>254</v>
      </c>
      <c r="C49" s="3">
        <f>SUM(D49:E49)</f>
        <v>196</v>
      </c>
      <c r="D49" s="3">
        <v>146</v>
      </c>
      <c r="E49" s="3">
        <v>50</v>
      </c>
      <c r="F49" s="3">
        <v>2</v>
      </c>
      <c r="G49" s="3">
        <v>0</v>
      </c>
      <c r="H49" s="3">
        <v>56</v>
      </c>
    </row>
    <row r="50" spans="1:12" x14ac:dyDescent="0.25">
      <c r="A50" s="5" t="s">
        <v>21</v>
      </c>
      <c r="B50" s="7">
        <f>SUM(B47:B49)</f>
        <v>1286</v>
      </c>
      <c r="C50" s="7">
        <f t="shared" ref="C50:H50" si="10">SUM(C47:C49)</f>
        <v>1019</v>
      </c>
      <c r="D50" s="7">
        <f t="shared" si="10"/>
        <v>761</v>
      </c>
      <c r="E50" s="7">
        <f t="shared" si="10"/>
        <v>258</v>
      </c>
      <c r="F50" s="7">
        <f t="shared" si="10"/>
        <v>9</v>
      </c>
      <c r="G50" s="7">
        <f t="shared" si="10"/>
        <v>0</v>
      </c>
      <c r="H50" s="7">
        <f t="shared" si="10"/>
        <v>258</v>
      </c>
    </row>
    <row r="51" spans="1:12" x14ac:dyDescent="0.25">
      <c r="A51" s="17" t="s">
        <v>7</v>
      </c>
      <c r="B51" s="17"/>
      <c r="C51" s="17"/>
      <c r="D51" s="17"/>
      <c r="E51" s="17"/>
      <c r="F51" s="17"/>
      <c r="G51" s="17"/>
      <c r="H51" s="17"/>
      <c r="I51" s="17"/>
      <c r="J51" s="17"/>
      <c r="K51" s="17"/>
      <c r="L51" s="17"/>
    </row>
    <row r="52" spans="1:12" ht="115.5" x14ac:dyDescent="0.25">
      <c r="A52" s="7" t="s">
        <v>506</v>
      </c>
      <c r="B52" s="6" t="s">
        <v>0</v>
      </c>
      <c r="C52" s="6" t="s">
        <v>50</v>
      </c>
      <c r="D52" s="6" t="s">
        <v>743</v>
      </c>
      <c r="E52" s="6" t="s">
        <v>50</v>
      </c>
      <c r="F52" s="6" t="s">
        <v>3</v>
      </c>
      <c r="G52" s="6" t="s">
        <v>4</v>
      </c>
      <c r="H52" s="6" t="s">
        <v>5</v>
      </c>
    </row>
    <row r="53" spans="1:12" x14ac:dyDescent="0.25">
      <c r="A53" s="5" t="s">
        <v>6</v>
      </c>
      <c r="B53" s="5" t="s">
        <v>7</v>
      </c>
      <c r="C53" s="5" t="s">
        <v>8</v>
      </c>
      <c r="D53" s="5" t="s">
        <v>12</v>
      </c>
      <c r="E53" s="5" t="s">
        <v>11</v>
      </c>
      <c r="F53" s="5" t="s">
        <v>14</v>
      </c>
      <c r="G53" s="5" t="s">
        <v>7</v>
      </c>
      <c r="H53" s="5" t="s">
        <v>7</v>
      </c>
    </row>
    <row r="54" spans="1:12" x14ac:dyDescent="0.25">
      <c r="A54" s="5" t="s">
        <v>51</v>
      </c>
      <c r="B54" s="7">
        <f t="shared" ref="B54:B59" si="11">SUM(C54,F54:H54)</f>
        <v>79</v>
      </c>
      <c r="C54" s="3">
        <f t="shared" ref="C54:C59" si="12">SUM(D54:E54)</f>
        <v>63</v>
      </c>
      <c r="D54" s="3">
        <v>49</v>
      </c>
      <c r="E54" s="3">
        <v>14</v>
      </c>
      <c r="F54" s="3">
        <v>1</v>
      </c>
      <c r="G54" s="3">
        <v>0</v>
      </c>
      <c r="H54" s="3">
        <v>15</v>
      </c>
    </row>
    <row r="55" spans="1:12" x14ac:dyDescent="0.25">
      <c r="A55" s="5" t="s">
        <v>52</v>
      </c>
      <c r="B55" s="7">
        <f t="shared" si="11"/>
        <v>204</v>
      </c>
      <c r="C55" s="3">
        <f t="shared" si="12"/>
        <v>164</v>
      </c>
      <c r="D55" s="3">
        <v>110</v>
      </c>
      <c r="E55" s="3">
        <v>54</v>
      </c>
      <c r="F55" s="3">
        <v>3</v>
      </c>
      <c r="G55" s="3">
        <v>0</v>
      </c>
      <c r="H55" s="3">
        <v>37</v>
      </c>
    </row>
    <row r="56" spans="1:12" x14ac:dyDescent="0.25">
      <c r="A56" s="5" t="s">
        <v>53</v>
      </c>
      <c r="B56" s="7">
        <f t="shared" si="11"/>
        <v>96</v>
      </c>
      <c r="C56" s="3">
        <f t="shared" si="12"/>
        <v>80</v>
      </c>
      <c r="D56" s="3">
        <v>53</v>
      </c>
      <c r="E56" s="3">
        <v>27</v>
      </c>
      <c r="F56" s="3">
        <v>2</v>
      </c>
      <c r="G56" s="3">
        <v>0</v>
      </c>
      <c r="H56" s="3">
        <v>14</v>
      </c>
    </row>
    <row r="57" spans="1:12" x14ac:dyDescent="0.25">
      <c r="A57" s="5" t="s">
        <v>54</v>
      </c>
      <c r="B57" s="7">
        <f t="shared" si="11"/>
        <v>149</v>
      </c>
      <c r="C57" s="3">
        <f t="shared" si="12"/>
        <v>144</v>
      </c>
      <c r="D57" s="3">
        <v>111</v>
      </c>
      <c r="E57" s="3">
        <v>33</v>
      </c>
      <c r="F57" s="3">
        <v>0</v>
      </c>
      <c r="G57" s="3">
        <v>0</v>
      </c>
      <c r="H57" s="3">
        <v>5</v>
      </c>
    </row>
    <row r="58" spans="1:12" x14ac:dyDescent="0.25">
      <c r="A58" s="5" t="s">
        <v>55</v>
      </c>
      <c r="B58" s="7">
        <f t="shared" si="11"/>
        <v>24</v>
      </c>
      <c r="C58" s="3">
        <f t="shared" si="12"/>
        <v>23</v>
      </c>
      <c r="D58" s="3">
        <v>19</v>
      </c>
      <c r="E58" s="3">
        <v>4</v>
      </c>
      <c r="F58" s="3">
        <v>0</v>
      </c>
      <c r="G58" s="3">
        <v>0</v>
      </c>
      <c r="H58" s="3">
        <v>1</v>
      </c>
    </row>
    <row r="59" spans="1:12" x14ac:dyDescent="0.25">
      <c r="A59" s="5" t="s">
        <v>56</v>
      </c>
      <c r="B59" s="7">
        <f t="shared" si="11"/>
        <v>172</v>
      </c>
      <c r="C59" s="3">
        <f t="shared" si="12"/>
        <v>146</v>
      </c>
      <c r="D59" s="3">
        <v>116</v>
      </c>
      <c r="E59" s="3">
        <v>30</v>
      </c>
      <c r="F59" s="3">
        <v>0</v>
      </c>
      <c r="G59" s="3">
        <v>0</v>
      </c>
      <c r="H59" s="3">
        <v>26</v>
      </c>
    </row>
    <row r="60" spans="1:12" x14ac:dyDescent="0.25">
      <c r="A60" s="5" t="s">
        <v>21</v>
      </c>
      <c r="B60" s="7">
        <f>SUM(B54:B59)</f>
        <v>724</v>
      </c>
      <c r="C60" s="7">
        <f t="shared" ref="C60:H60" si="13">SUM(C54:C59)</f>
        <v>620</v>
      </c>
      <c r="D60" s="7">
        <f t="shared" si="13"/>
        <v>458</v>
      </c>
      <c r="E60" s="7">
        <f t="shared" si="13"/>
        <v>162</v>
      </c>
      <c r="F60" s="7">
        <f t="shared" si="13"/>
        <v>6</v>
      </c>
      <c r="G60" s="7">
        <f t="shared" si="13"/>
        <v>0</v>
      </c>
      <c r="H60" s="7">
        <f t="shared" si="13"/>
        <v>98</v>
      </c>
    </row>
    <row r="61" spans="1:12" x14ac:dyDescent="0.25">
      <c r="A61" s="17" t="s">
        <v>7</v>
      </c>
      <c r="B61" s="17"/>
      <c r="C61" s="17"/>
      <c r="D61" s="17"/>
      <c r="E61" s="17"/>
      <c r="F61" s="17"/>
      <c r="G61" s="17"/>
      <c r="H61" s="17"/>
      <c r="I61" s="17"/>
      <c r="J61" s="17"/>
      <c r="K61" s="17"/>
      <c r="L61" s="17"/>
    </row>
    <row r="62" spans="1:12" ht="98.25" x14ac:dyDescent="0.25">
      <c r="A62" s="7" t="s">
        <v>507</v>
      </c>
      <c r="B62" s="6" t="s">
        <v>0</v>
      </c>
      <c r="C62" s="6" t="s">
        <v>57</v>
      </c>
      <c r="D62" s="6" t="s">
        <v>744</v>
      </c>
      <c r="E62" s="6" t="s">
        <v>57</v>
      </c>
      <c r="F62" s="6" t="s">
        <v>3</v>
      </c>
      <c r="G62" s="6" t="s">
        <v>4</v>
      </c>
      <c r="H62" s="6" t="s">
        <v>5</v>
      </c>
    </row>
    <row r="63" spans="1:12" x14ac:dyDescent="0.25">
      <c r="A63" s="5" t="s">
        <v>6</v>
      </c>
      <c r="B63" s="5" t="s">
        <v>7</v>
      </c>
      <c r="C63" s="5" t="s">
        <v>8</v>
      </c>
      <c r="D63" s="5" t="s">
        <v>12</v>
      </c>
      <c r="E63" s="5" t="s">
        <v>11</v>
      </c>
      <c r="F63" s="5" t="s">
        <v>14</v>
      </c>
      <c r="G63" s="5" t="s">
        <v>7</v>
      </c>
      <c r="H63" s="5" t="s">
        <v>7</v>
      </c>
    </row>
    <row r="64" spans="1:12" x14ac:dyDescent="0.25">
      <c r="A64" s="5" t="s">
        <v>58</v>
      </c>
      <c r="B64" s="7">
        <f>SUM(C64,F64:H64)</f>
        <v>54</v>
      </c>
      <c r="C64" s="3">
        <f>SUM(D64:E64)</f>
        <v>34</v>
      </c>
      <c r="D64" s="3">
        <v>26</v>
      </c>
      <c r="E64" s="3">
        <v>8</v>
      </c>
      <c r="F64" s="3">
        <v>0</v>
      </c>
      <c r="G64" s="3">
        <v>0</v>
      </c>
      <c r="H64" s="3">
        <v>20</v>
      </c>
    </row>
    <row r="65" spans="1:12" x14ac:dyDescent="0.25">
      <c r="A65" s="5" t="s">
        <v>59</v>
      </c>
      <c r="B65" s="7">
        <f>SUM(C65,F65:H65)</f>
        <v>208</v>
      </c>
      <c r="C65" s="3">
        <f>SUM(D65:E65)</f>
        <v>184</v>
      </c>
      <c r="D65" s="3">
        <v>151</v>
      </c>
      <c r="E65" s="3">
        <v>33</v>
      </c>
      <c r="F65" s="3">
        <v>1</v>
      </c>
      <c r="G65" s="3">
        <v>0</v>
      </c>
      <c r="H65" s="3">
        <v>23</v>
      </c>
    </row>
    <row r="66" spans="1:12" x14ac:dyDescent="0.25">
      <c r="A66" s="5" t="s">
        <v>60</v>
      </c>
      <c r="B66" s="7">
        <f>SUM(C66,F66:H66)</f>
        <v>71</v>
      </c>
      <c r="C66" s="3">
        <f>SUM(D66:E66)</f>
        <v>60</v>
      </c>
      <c r="D66" s="3">
        <v>49</v>
      </c>
      <c r="E66" s="3">
        <v>11</v>
      </c>
      <c r="F66" s="3">
        <v>0</v>
      </c>
      <c r="G66" s="3">
        <v>0</v>
      </c>
      <c r="H66" s="3">
        <v>11</v>
      </c>
    </row>
    <row r="67" spans="1:12" x14ac:dyDescent="0.25">
      <c r="A67" s="5" t="s">
        <v>61</v>
      </c>
      <c r="B67" s="7">
        <f>SUM(C67,F67:H67)</f>
        <v>354</v>
      </c>
      <c r="C67" s="3">
        <f>SUM(D67:E67)</f>
        <v>279</v>
      </c>
      <c r="D67" s="3">
        <v>240</v>
      </c>
      <c r="E67" s="3">
        <v>39</v>
      </c>
      <c r="F67" s="3">
        <v>5</v>
      </c>
      <c r="G67" s="3">
        <v>0</v>
      </c>
      <c r="H67" s="3">
        <v>70</v>
      </c>
    </row>
    <row r="68" spans="1:12" x14ac:dyDescent="0.25">
      <c r="A68" s="5" t="s">
        <v>62</v>
      </c>
      <c r="B68" s="7">
        <f>SUM(C68,F68:H68)</f>
        <v>526</v>
      </c>
      <c r="C68" s="3">
        <f>SUM(D68:E68)</f>
        <v>422</v>
      </c>
      <c r="D68" s="3">
        <v>352</v>
      </c>
      <c r="E68" s="3">
        <v>70</v>
      </c>
      <c r="F68" s="3">
        <v>3</v>
      </c>
      <c r="G68" s="3">
        <v>0</v>
      </c>
      <c r="H68" s="3">
        <v>101</v>
      </c>
    </row>
    <row r="69" spans="1:12" x14ac:dyDescent="0.25">
      <c r="A69" s="5" t="s">
        <v>21</v>
      </c>
      <c r="B69" s="7">
        <f>SUM(B64:B68)</f>
        <v>1213</v>
      </c>
      <c r="C69" s="7">
        <f t="shared" ref="C69:H69" si="14">SUM(C64:C68)</f>
        <v>979</v>
      </c>
      <c r="D69" s="7">
        <f t="shared" si="14"/>
        <v>818</v>
      </c>
      <c r="E69" s="7">
        <f t="shared" si="14"/>
        <v>161</v>
      </c>
      <c r="F69" s="7">
        <f t="shared" si="14"/>
        <v>9</v>
      </c>
      <c r="G69" s="7">
        <f t="shared" si="14"/>
        <v>0</v>
      </c>
      <c r="H69" s="7">
        <f t="shared" si="14"/>
        <v>225</v>
      </c>
    </row>
    <row r="70" spans="1:12" x14ac:dyDescent="0.25">
      <c r="A70" s="17" t="s">
        <v>7</v>
      </c>
      <c r="B70" s="17"/>
      <c r="C70" s="17"/>
      <c r="D70" s="17"/>
      <c r="E70" s="17"/>
      <c r="F70" s="17"/>
      <c r="G70" s="17"/>
      <c r="H70" s="17"/>
      <c r="I70" s="17"/>
      <c r="J70" s="17"/>
      <c r="K70" s="17"/>
      <c r="L70" s="17"/>
    </row>
    <row r="71" spans="1:12" ht="65.25" x14ac:dyDescent="0.25">
      <c r="A71" s="7" t="s">
        <v>508</v>
      </c>
      <c r="B71" s="6" t="s">
        <v>0</v>
      </c>
      <c r="C71" s="6" t="s">
        <v>63</v>
      </c>
      <c r="D71" s="6" t="s">
        <v>63</v>
      </c>
      <c r="E71" s="6" t="s">
        <v>64</v>
      </c>
      <c r="F71" s="6" t="s">
        <v>745</v>
      </c>
      <c r="G71" s="6" t="s">
        <v>64</v>
      </c>
      <c r="H71" s="6" t="s">
        <v>3</v>
      </c>
      <c r="I71" s="6" t="s">
        <v>4</v>
      </c>
      <c r="J71" s="6" t="s">
        <v>5</v>
      </c>
    </row>
    <row r="72" spans="1:12" x14ac:dyDescent="0.25">
      <c r="A72" s="5" t="s">
        <v>6</v>
      </c>
      <c r="B72" s="5" t="s">
        <v>7</v>
      </c>
      <c r="C72" s="5" t="s">
        <v>8</v>
      </c>
      <c r="D72" s="5" t="s">
        <v>9</v>
      </c>
      <c r="E72" s="5" t="s">
        <v>8</v>
      </c>
      <c r="F72" s="5" t="s">
        <v>12</v>
      </c>
      <c r="G72" s="5" t="s">
        <v>11</v>
      </c>
      <c r="H72" s="5" t="s">
        <v>14</v>
      </c>
      <c r="I72" s="5" t="s">
        <v>7</v>
      </c>
      <c r="J72" s="5" t="s">
        <v>7</v>
      </c>
    </row>
    <row r="73" spans="1:12" x14ac:dyDescent="0.25">
      <c r="A73" s="5" t="s">
        <v>65</v>
      </c>
      <c r="B73" s="7">
        <f>SUM(C73,E73,H73:J73)</f>
        <v>87</v>
      </c>
      <c r="C73" s="3">
        <f>SUM(D73)</f>
        <v>33</v>
      </c>
      <c r="D73" s="3">
        <v>33</v>
      </c>
      <c r="E73" s="3">
        <f>SUM(F73:G73)</f>
        <v>50</v>
      </c>
      <c r="F73" s="3">
        <v>42</v>
      </c>
      <c r="G73" s="3">
        <v>8</v>
      </c>
      <c r="H73" s="3">
        <v>0</v>
      </c>
      <c r="I73" s="3">
        <v>0</v>
      </c>
      <c r="J73" s="3">
        <v>4</v>
      </c>
    </row>
    <row r="74" spans="1:12" x14ac:dyDescent="0.25">
      <c r="A74" s="5" t="s">
        <v>66</v>
      </c>
      <c r="B74" s="7">
        <f>SUM(C74,E74,H74:J74)</f>
        <v>408</v>
      </c>
      <c r="C74" s="3">
        <f>SUM(D74)</f>
        <v>196</v>
      </c>
      <c r="D74" s="3">
        <v>196</v>
      </c>
      <c r="E74" s="3">
        <f>SUM(F74:G74)</f>
        <v>191</v>
      </c>
      <c r="F74" s="3">
        <v>158</v>
      </c>
      <c r="G74" s="3">
        <v>33</v>
      </c>
      <c r="H74" s="3">
        <v>1</v>
      </c>
      <c r="I74" s="3">
        <v>0</v>
      </c>
      <c r="J74" s="3">
        <v>20</v>
      </c>
    </row>
    <row r="75" spans="1:12" x14ac:dyDescent="0.25">
      <c r="A75" s="5" t="s">
        <v>67</v>
      </c>
      <c r="B75" s="7">
        <f>SUM(C75,E75,H75:J75)</f>
        <v>303</v>
      </c>
      <c r="C75" s="3">
        <f>SUM(D75)</f>
        <v>125</v>
      </c>
      <c r="D75" s="3">
        <v>125</v>
      </c>
      <c r="E75" s="3">
        <f>SUM(F75:G75)</f>
        <v>165</v>
      </c>
      <c r="F75" s="3">
        <v>135</v>
      </c>
      <c r="G75" s="3">
        <v>30</v>
      </c>
      <c r="H75" s="3">
        <v>0</v>
      </c>
      <c r="I75" s="3">
        <v>2</v>
      </c>
      <c r="J75" s="3">
        <v>11</v>
      </c>
    </row>
    <row r="76" spans="1:12" x14ac:dyDescent="0.25">
      <c r="A76" s="5" t="s">
        <v>68</v>
      </c>
      <c r="B76" s="7">
        <f>SUM(C76,E76,H76:J76)</f>
        <v>323</v>
      </c>
      <c r="C76" s="3">
        <f>SUM(D76)</f>
        <v>136</v>
      </c>
      <c r="D76" s="3">
        <v>136</v>
      </c>
      <c r="E76" s="3">
        <f>SUM(F76:G76)</f>
        <v>169</v>
      </c>
      <c r="F76" s="3">
        <v>137</v>
      </c>
      <c r="G76" s="3">
        <v>32</v>
      </c>
      <c r="H76" s="3">
        <v>0</v>
      </c>
      <c r="I76" s="14">
        <v>0</v>
      </c>
      <c r="J76" s="3">
        <v>18</v>
      </c>
    </row>
    <row r="77" spans="1:12" x14ac:dyDescent="0.25">
      <c r="A77" s="5" t="s">
        <v>69</v>
      </c>
      <c r="B77" s="7">
        <f>SUM(C77,E77,H77:J77)</f>
        <v>9</v>
      </c>
      <c r="C77" s="3">
        <f>SUM(D77)</f>
        <v>5</v>
      </c>
      <c r="D77" s="3">
        <v>5</v>
      </c>
      <c r="E77" s="3">
        <f>SUM(F77:G77)</f>
        <v>2</v>
      </c>
      <c r="F77" s="3">
        <v>1</v>
      </c>
      <c r="G77" s="3">
        <v>1</v>
      </c>
      <c r="H77" s="3">
        <v>0</v>
      </c>
      <c r="I77" s="3">
        <v>0</v>
      </c>
      <c r="J77" s="3">
        <v>2</v>
      </c>
    </row>
    <row r="78" spans="1:12" x14ac:dyDescent="0.25">
      <c r="A78" s="5" t="s">
        <v>21</v>
      </c>
      <c r="B78" s="7">
        <f>SUM(B73:B77)</f>
        <v>1130</v>
      </c>
      <c r="C78" s="7">
        <f t="shared" ref="C78:J78" si="15">SUM(C73:C77)</f>
        <v>495</v>
      </c>
      <c r="D78" s="7">
        <f t="shared" si="15"/>
        <v>495</v>
      </c>
      <c r="E78" s="7">
        <f t="shared" si="15"/>
        <v>577</v>
      </c>
      <c r="F78" s="7">
        <f t="shared" si="15"/>
        <v>473</v>
      </c>
      <c r="G78" s="7">
        <f t="shared" si="15"/>
        <v>104</v>
      </c>
      <c r="H78" s="7">
        <f t="shared" si="15"/>
        <v>1</v>
      </c>
      <c r="I78" s="7">
        <f t="shared" si="15"/>
        <v>2</v>
      </c>
      <c r="J78" s="7">
        <f t="shared" si="15"/>
        <v>55</v>
      </c>
    </row>
    <row r="79" spans="1:12" x14ac:dyDescent="0.25">
      <c r="A79" s="17" t="s">
        <v>7</v>
      </c>
      <c r="B79" s="17"/>
      <c r="C79" s="17"/>
      <c r="D79" s="17"/>
      <c r="E79" s="17"/>
      <c r="F79" s="17"/>
      <c r="G79" s="17"/>
      <c r="H79" s="17"/>
      <c r="I79" s="17"/>
      <c r="J79" s="17"/>
      <c r="K79" s="17"/>
      <c r="L79" s="17"/>
    </row>
    <row r="80" spans="1:12" ht="104.25" x14ac:dyDescent="0.25">
      <c r="A80" s="7" t="s">
        <v>509</v>
      </c>
      <c r="B80" s="6" t="s">
        <v>0</v>
      </c>
      <c r="C80" s="6" t="s">
        <v>70</v>
      </c>
      <c r="D80" s="6" t="s">
        <v>70</v>
      </c>
      <c r="E80" s="6" t="s">
        <v>70</v>
      </c>
      <c r="F80" s="6" t="s">
        <v>71</v>
      </c>
      <c r="G80" s="6" t="s">
        <v>746</v>
      </c>
      <c r="H80" s="6" t="s">
        <v>71</v>
      </c>
      <c r="I80" s="6" t="s">
        <v>3</v>
      </c>
      <c r="J80" s="6" t="s">
        <v>4</v>
      </c>
      <c r="K80" s="6" t="s">
        <v>5</v>
      </c>
    </row>
    <row r="81" spans="1:12" x14ac:dyDescent="0.25">
      <c r="A81" s="5" t="s">
        <v>6</v>
      </c>
      <c r="B81" s="5" t="s">
        <v>7</v>
      </c>
      <c r="C81" s="5" t="s">
        <v>8</v>
      </c>
      <c r="D81" s="5" t="s">
        <v>9</v>
      </c>
      <c r="E81" s="5" t="s">
        <v>10</v>
      </c>
      <c r="F81" s="5" t="s">
        <v>8</v>
      </c>
      <c r="G81" s="5" t="s">
        <v>12</v>
      </c>
      <c r="H81" s="5" t="s">
        <v>11</v>
      </c>
      <c r="I81" s="5" t="s">
        <v>14</v>
      </c>
      <c r="J81" s="5" t="s">
        <v>7</v>
      </c>
      <c r="K81" s="5" t="s">
        <v>7</v>
      </c>
    </row>
    <row r="82" spans="1:12" x14ac:dyDescent="0.25">
      <c r="A82" s="5" t="s">
        <v>72</v>
      </c>
      <c r="B82" s="7">
        <f t="shared" ref="B82:B87" si="16">SUM(C82,F82,I82:K82)</f>
        <v>360</v>
      </c>
      <c r="C82" s="3">
        <f t="shared" ref="C82:C87" si="17">SUM(D82:E82)</f>
        <v>148</v>
      </c>
      <c r="D82" s="3">
        <v>141</v>
      </c>
      <c r="E82" s="3">
        <v>7</v>
      </c>
      <c r="F82" s="3">
        <f t="shared" ref="F82:F87" si="18">SUM(G82:H82)</f>
        <v>210</v>
      </c>
      <c r="G82" s="3">
        <v>169</v>
      </c>
      <c r="H82" s="3">
        <v>41</v>
      </c>
      <c r="I82" s="3">
        <v>0</v>
      </c>
      <c r="J82" s="3">
        <v>1</v>
      </c>
      <c r="K82" s="3">
        <v>1</v>
      </c>
    </row>
    <row r="83" spans="1:12" x14ac:dyDescent="0.25">
      <c r="A83" s="5" t="s">
        <v>73</v>
      </c>
      <c r="B83" s="7">
        <f t="shared" si="16"/>
        <v>222</v>
      </c>
      <c r="C83" s="3">
        <f t="shared" si="17"/>
        <v>77</v>
      </c>
      <c r="D83" s="3">
        <v>72</v>
      </c>
      <c r="E83" s="3">
        <v>5</v>
      </c>
      <c r="F83" s="3">
        <f t="shared" si="18"/>
        <v>144</v>
      </c>
      <c r="G83" s="3">
        <v>119</v>
      </c>
      <c r="H83" s="3">
        <v>25</v>
      </c>
      <c r="I83" s="3">
        <v>0</v>
      </c>
      <c r="J83" s="3">
        <v>0</v>
      </c>
      <c r="K83" s="3">
        <v>1</v>
      </c>
    </row>
    <row r="84" spans="1:12" x14ac:dyDescent="0.25">
      <c r="A84" s="5" t="s">
        <v>74</v>
      </c>
      <c r="B84" s="7">
        <f t="shared" si="16"/>
        <v>325</v>
      </c>
      <c r="C84" s="3">
        <f t="shared" si="17"/>
        <v>146</v>
      </c>
      <c r="D84" s="3">
        <v>139</v>
      </c>
      <c r="E84" s="3">
        <v>7</v>
      </c>
      <c r="F84" s="3">
        <f t="shared" si="18"/>
        <v>177</v>
      </c>
      <c r="G84" s="3">
        <v>151</v>
      </c>
      <c r="H84" s="3">
        <v>26</v>
      </c>
      <c r="I84" s="3">
        <v>0</v>
      </c>
      <c r="J84" s="3">
        <v>0</v>
      </c>
      <c r="K84" s="3">
        <v>2</v>
      </c>
    </row>
    <row r="85" spans="1:12" x14ac:dyDescent="0.25">
      <c r="A85" s="5" t="s">
        <v>75</v>
      </c>
      <c r="B85" s="7">
        <f t="shared" si="16"/>
        <v>77</v>
      </c>
      <c r="C85" s="3">
        <f t="shared" si="17"/>
        <v>24</v>
      </c>
      <c r="D85" s="3">
        <v>23</v>
      </c>
      <c r="E85" s="3">
        <v>1</v>
      </c>
      <c r="F85" s="3">
        <f t="shared" si="18"/>
        <v>53</v>
      </c>
      <c r="G85" s="3">
        <v>45</v>
      </c>
      <c r="H85" s="3">
        <v>8</v>
      </c>
      <c r="I85" s="3">
        <v>0</v>
      </c>
      <c r="J85" s="3">
        <v>0</v>
      </c>
      <c r="K85" s="3">
        <v>0</v>
      </c>
    </row>
    <row r="86" spans="1:12" x14ac:dyDescent="0.25">
      <c r="A86" s="5" t="s">
        <v>76</v>
      </c>
      <c r="B86" s="16">
        <f t="shared" si="16"/>
        <v>308</v>
      </c>
      <c r="C86" s="3">
        <f t="shared" si="17"/>
        <v>131</v>
      </c>
      <c r="D86" s="3">
        <v>124</v>
      </c>
      <c r="E86" s="3">
        <v>7</v>
      </c>
      <c r="F86" s="3">
        <f t="shared" si="18"/>
        <v>164</v>
      </c>
      <c r="G86" s="3">
        <v>135</v>
      </c>
      <c r="H86" s="3">
        <v>29</v>
      </c>
      <c r="I86" s="3">
        <v>0</v>
      </c>
      <c r="J86" s="3">
        <v>0</v>
      </c>
      <c r="K86" s="3">
        <v>13</v>
      </c>
      <c r="L86" s="13"/>
    </row>
    <row r="87" spans="1:12" x14ac:dyDescent="0.25">
      <c r="A87" s="5" t="s">
        <v>77</v>
      </c>
      <c r="B87" s="7">
        <f t="shared" si="16"/>
        <v>120</v>
      </c>
      <c r="C87" s="3">
        <f t="shared" si="17"/>
        <v>54</v>
      </c>
      <c r="D87" s="3">
        <v>52</v>
      </c>
      <c r="E87" s="3">
        <v>2</v>
      </c>
      <c r="F87" s="3">
        <f t="shared" si="18"/>
        <v>59</v>
      </c>
      <c r="G87" s="3">
        <v>48</v>
      </c>
      <c r="H87" s="3">
        <v>11</v>
      </c>
      <c r="I87" s="3">
        <v>0</v>
      </c>
      <c r="J87" s="3">
        <v>0</v>
      </c>
      <c r="K87" s="3">
        <v>7</v>
      </c>
    </row>
    <row r="88" spans="1:12" x14ac:dyDescent="0.25">
      <c r="A88" s="5" t="s">
        <v>21</v>
      </c>
      <c r="B88" s="7">
        <f>SUM(B82:B87)</f>
        <v>1412</v>
      </c>
      <c r="C88" s="7">
        <f t="shared" ref="C88:K88" si="19">SUM(C82:C87)</f>
        <v>580</v>
      </c>
      <c r="D88" s="7">
        <f t="shared" si="19"/>
        <v>551</v>
      </c>
      <c r="E88" s="7">
        <f t="shared" si="19"/>
        <v>29</v>
      </c>
      <c r="F88" s="7">
        <f t="shared" si="19"/>
        <v>807</v>
      </c>
      <c r="G88" s="7">
        <f t="shared" si="19"/>
        <v>667</v>
      </c>
      <c r="H88" s="7">
        <f t="shared" si="19"/>
        <v>140</v>
      </c>
      <c r="I88" s="7">
        <f t="shared" si="19"/>
        <v>0</v>
      </c>
      <c r="J88" s="7">
        <f t="shared" si="19"/>
        <v>1</v>
      </c>
      <c r="K88" s="7">
        <f t="shared" si="19"/>
        <v>24</v>
      </c>
    </row>
    <row r="89" spans="1:12" x14ac:dyDescent="0.25">
      <c r="A89" s="17" t="s">
        <v>7</v>
      </c>
      <c r="B89" s="17"/>
      <c r="C89" s="17"/>
      <c r="D89" s="17"/>
      <c r="E89" s="17"/>
      <c r="F89" s="17"/>
      <c r="G89" s="17"/>
      <c r="H89" s="17"/>
      <c r="I89" s="17"/>
      <c r="J89" s="17"/>
      <c r="K89" s="17"/>
      <c r="L89" s="17"/>
    </row>
    <row r="90" spans="1:12" ht="112.5" x14ac:dyDescent="0.25">
      <c r="A90" s="7" t="s">
        <v>510</v>
      </c>
      <c r="B90" s="6" t="s">
        <v>0</v>
      </c>
      <c r="C90" s="6" t="s">
        <v>78</v>
      </c>
      <c r="D90" s="6" t="s">
        <v>78</v>
      </c>
      <c r="E90" s="6" t="s">
        <v>78</v>
      </c>
      <c r="F90" s="6" t="s">
        <v>79</v>
      </c>
      <c r="G90" s="6" t="s">
        <v>747</v>
      </c>
      <c r="H90" s="6" t="s">
        <v>79</v>
      </c>
      <c r="I90" s="6" t="s">
        <v>3</v>
      </c>
      <c r="J90" s="6" t="s">
        <v>4</v>
      </c>
      <c r="K90" s="6" t="s">
        <v>5</v>
      </c>
    </row>
    <row r="91" spans="1:12" x14ac:dyDescent="0.25">
      <c r="A91" s="5" t="s">
        <v>6</v>
      </c>
      <c r="B91" s="5" t="s">
        <v>7</v>
      </c>
      <c r="C91" s="5" t="s">
        <v>8</v>
      </c>
      <c r="D91" s="5" t="s">
        <v>9</v>
      </c>
      <c r="E91" s="5" t="s">
        <v>10</v>
      </c>
      <c r="F91" s="5" t="s">
        <v>8</v>
      </c>
      <c r="G91" s="5" t="s">
        <v>12</v>
      </c>
      <c r="H91" s="5" t="s">
        <v>11</v>
      </c>
      <c r="I91" s="5" t="s">
        <v>14</v>
      </c>
      <c r="J91" s="5" t="s">
        <v>7</v>
      </c>
      <c r="K91" s="5" t="s">
        <v>7</v>
      </c>
    </row>
    <row r="92" spans="1:12" x14ac:dyDescent="0.25">
      <c r="A92" s="5" t="s">
        <v>80</v>
      </c>
      <c r="B92" s="7">
        <f>SUM(C92,F92,I92:K92)</f>
        <v>301</v>
      </c>
      <c r="C92" s="3">
        <f>SUM(D92:E92)</f>
        <v>127</v>
      </c>
      <c r="D92" s="3">
        <v>117</v>
      </c>
      <c r="E92" s="3">
        <v>10</v>
      </c>
      <c r="F92" s="3">
        <f>SUM(G92:H92)</f>
        <v>144</v>
      </c>
      <c r="G92" s="3">
        <v>121</v>
      </c>
      <c r="H92" s="3">
        <v>23</v>
      </c>
      <c r="I92" s="3">
        <v>0</v>
      </c>
      <c r="J92" s="3">
        <v>1</v>
      </c>
      <c r="K92" s="3">
        <v>29</v>
      </c>
    </row>
    <row r="93" spans="1:12" x14ac:dyDescent="0.25">
      <c r="A93" s="5" t="s">
        <v>81</v>
      </c>
      <c r="B93" s="7">
        <f>SUM(C93,F93,I93:K93)</f>
        <v>2</v>
      </c>
      <c r="C93" s="3">
        <f>SUM(D93:E93)</f>
        <v>2</v>
      </c>
      <c r="D93" s="3">
        <v>2</v>
      </c>
      <c r="E93" s="3">
        <v>0</v>
      </c>
      <c r="F93" s="3">
        <f>SUM(G93:H93)</f>
        <v>0</v>
      </c>
      <c r="G93" s="3">
        <v>0</v>
      </c>
      <c r="H93" s="3">
        <v>0</v>
      </c>
      <c r="I93" s="3">
        <v>0</v>
      </c>
      <c r="J93" s="3">
        <v>0</v>
      </c>
      <c r="K93" s="3">
        <v>0</v>
      </c>
    </row>
    <row r="94" spans="1:12" x14ac:dyDescent="0.25">
      <c r="A94" s="5" t="s">
        <v>82</v>
      </c>
      <c r="B94" s="7">
        <f>SUM(C94,F94,I94:K94)</f>
        <v>411</v>
      </c>
      <c r="C94" s="3">
        <f>SUM(D94:E94)</f>
        <v>184</v>
      </c>
      <c r="D94" s="3">
        <v>166</v>
      </c>
      <c r="E94" s="3">
        <v>18</v>
      </c>
      <c r="F94" s="3">
        <f>SUM(G94:H94)</f>
        <v>213</v>
      </c>
      <c r="G94" s="3">
        <v>181</v>
      </c>
      <c r="H94" s="3">
        <v>32</v>
      </c>
      <c r="I94" s="3">
        <v>1</v>
      </c>
      <c r="J94" s="3">
        <v>0</v>
      </c>
      <c r="K94" s="3">
        <v>13</v>
      </c>
    </row>
    <row r="95" spans="1:12" x14ac:dyDescent="0.25">
      <c r="A95" s="5" t="s">
        <v>83</v>
      </c>
      <c r="B95" s="7">
        <f>SUM(C95,F95,I95:K95)</f>
        <v>421</v>
      </c>
      <c r="C95" s="3">
        <f>SUM(D95:E95)</f>
        <v>158</v>
      </c>
      <c r="D95" s="3">
        <v>149</v>
      </c>
      <c r="E95" s="3">
        <v>9</v>
      </c>
      <c r="F95" s="3">
        <f>SUM(G95:H95)</f>
        <v>247</v>
      </c>
      <c r="G95" s="3">
        <v>207</v>
      </c>
      <c r="H95" s="3">
        <v>40</v>
      </c>
      <c r="I95" s="3">
        <v>0</v>
      </c>
      <c r="J95" s="3">
        <v>0</v>
      </c>
      <c r="K95" s="3">
        <v>16</v>
      </c>
    </row>
    <row r="96" spans="1:12" x14ac:dyDescent="0.25">
      <c r="A96" s="5" t="s">
        <v>21</v>
      </c>
      <c r="B96" s="7">
        <f>SUM(B92:B95)</f>
        <v>1135</v>
      </c>
      <c r="C96" s="7">
        <f t="shared" ref="C96:K96" si="20">SUM(C92:C95)</f>
        <v>471</v>
      </c>
      <c r="D96" s="7">
        <f t="shared" si="20"/>
        <v>434</v>
      </c>
      <c r="E96" s="7">
        <f t="shared" si="20"/>
        <v>37</v>
      </c>
      <c r="F96" s="7">
        <f t="shared" si="20"/>
        <v>604</v>
      </c>
      <c r="G96" s="7">
        <f t="shared" si="20"/>
        <v>509</v>
      </c>
      <c r="H96" s="7">
        <f t="shared" si="20"/>
        <v>95</v>
      </c>
      <c r="I96" s="7">
        <f t="shared" si="20"/>
        <v>1</v>
      </c>
      <c r="J96" s="7">
        <f t="shared" si="20"/>
        <v>1</v>
      </c>
      <c r="K96" s="7">
        <f t="shared" si="20"/>
        <v>58</v>
      </c>
    </row>
    <row r="97" spans="1:12" x14ac:dyDescent="0.25">
      <c r="A97" s="17" t="s">
        <v>7</v>
      </c>
      <c r="B97" s="17"/>
      <c r="C97" s="17"/>
      <c r="D97" s="17"/>
      <c r="E97" s="17"/>
      <c r="F97" s="17"/>
      <c r="G97" s="17"/>
      <c r="H97" s="17"/>
      <c r="I97" s="17"/>
      <c r="J97" s="17"/>
      <c r="K97" s="17"/>
      <c r="L97" s="17"/>
    </row>
    <row r="98" spans="1:12" ht="105" x14ac:dyDescent="0.25">
      <c r="A98" s="7" t="s">
        <v>511</v>
      </c>
      <c r="B98" s="6" t="s">
        <v>0</v>
      </c>
      <c r="C98" s="6" t="s">
        <v>84</v>
      </c>
      <c r="D98" s="6" t="s">
        <v>748</v>
      </c>
      <c r="E98" s="6" t="s">
        <v>84</v>
      </c>
      <c r="F98" s="6" t="s">
        <v>85</v>
      </c>
      <c r="G98" s="6" t="s">
        <v>85</v>
      </c>
      <c r="H98" s="6" t="s">
        <v>85</v>
      </c>
      <c r="I98" s="6" t="s">
        <v>3</v>
      </c>
      <c r="J98" s="6" t="s">
        <v>4</v>
      </c>
      <c r="K98" s="6" t="s">
        <v>5</v>
      </c>
    </row>
    <row r="99" spans="1:12" x14ac:dyDescent="0.25">
      <c r="A99" s="5" t="s">
        <v>6</v>
      </c>
      <c r="B99" s="5" t="s">
        <v>7</v>
      </c>
      <c r="C99" s="5" t="s">
        <v>8</v>
      </c>
      <c r="D99" s="5" t="s">
        <v>9</v>
      </c>
      <c r="E99" s="5" t="s">
        <v>10</v>
      </c>
      <c r="F99" s="5" t="s">
        <v>8</v>
      </c>
      <c r="G99" s="5" t="s">
        <v>12</v>
      </c>
      <c r="H99" s="5" t="s">
        <v>11</v>
      </c>
      <c r="I99" s="5" t="s">
        <v>14</v>
      </c>
      <c r="J99" s="5" t="s">
        <v>7</v>
      </c>
      <c r="K99" s="5" t="s">
        <v>7</v>
      </c>
    </row>
    <row r="100" spans="1:12" x14ac:dyDescent="0.25">
      <c r="A100" s="5" t="s">
        <v>86</v>
      </c>
      <c r="B100" s="7">
        <f>SUM(C100,F100,I100:K100)</f>
        <v>606</v>
      </c>
      <c r="C100" s="3">
        <f>SUM(D100:E100)</f>
        <v>296</v>
      </c>
      <c r="D100" s="3">
        <v>268</v>
      </c>
      <c r="E100" s="3">
        <v>28</v>
      </c>
      <c r="F100" s="3">
        <f>SUM(G100:H100)</f>
        <v>287</v>
      </c>
      <c r="G100" s="3">
        <v>246</v>
      </c>
      <c r="H100" s="3">
        <v>41</v>
      </c>
      <c r="I100" s="3">
        <v>2</v>
      </c>
      <c r="J100" s="3">
        <v>2</v>
      </c>
      <c r="K100" s="3">
        <v>19</v>
      </c>
    </row>
    <row r="101" spans="1:12" x14ac:dyDescent="0.25">
      <c r="A101" s="5" t="s">
        <v>87</v>
      </c>
      <c r="B101" s="7">
        <f>SUM(C101,F101,I101:K101)</f>
        <v>678</v>
      </c>
      <c r="C101" s="3">
        <f>SUM(D101:E101)</f>
        <v>351</v>
      </c>
      <c r="D101" s="3">
        <v>319</v>
      </c>
      <c r="E101" s="3">
        <v>32</v>
      </c>
      <c r="F101" s="3">
        <f>SUM(G101:H101)</f>
        <v>304</v>
      </c>
      <c r="G101" s="3">
        <v>245</v>
      </c>
      <c r="H101" s="3">
        <v>59</v>
      </c>
      <c r="I101" s="3">
        <v>0</v>
      </c>
      <c r="J101" s="3">
        <v>2</v>
      </c>
      <c r="K101" s="3">
        <v>21</v>
      </c>
    </row>
    <row r="102" spans="1:12" x14ac:dyDescent="0.25">
      <c r="A102" s="5" t="s">
        <v>21</v>
      </c>
      <c r="B102" s="7">
        <f>SUM(B100:B101)</f>
        <v>1284</v>
      </c>
      <c r="C102" s="7">
        <f t="shared" ref="C102:K102" si="21">SUM(C100:C101)</f>
        <v>647</v>
      </c>
      <c r="D102" s="7">
        <f t="shared" si="21"/>
        <v>587</v>
      </c>
      <c r="E102" s="7">
        <f t="shared" si="21"/>
        <v>60</v>
      </c>
      <c r="F102" s="7">
        <f t="shared" si="21"/>
        <v>591</v>
      </c>
      <c r="G102" s="7">
        <f t="shared" si="21"/>
        <v>491</v>
      </c>
      <c r="H102" s="7">
        <f t="shared" si="21"/>
        <v>100</v>
      </c>
      <c r="I102" s="7">
        <f t="shared" si="21"/>
        <v>2</v>
      </c>
      <c r="J102" s="7">
        <f t="shared" si="21"/>
        <v>4</v>
      </c>
      <c r="K102" s="7">
        <f t="shared" si="21"/>
        <v>40</v>
      </c>
    </row>
    <row r="103" spans="1:12" x14ac:dyDescent="0.25">
      <c r="A103" s="17" t="s">
        <v>7</v>
      </c>
      <c r="B103" s="17"/>
      <c r="C103" s="17"/>
      <c r="D103" s="17"/>
      <c r="E103" s="17"/>
      <c r="F103" s="17"/>
      <c r="G103" s="17"/>
      <c r="H103" s="17"/>
      <c r="I103" s="17"/>
      <c r="J103" s="17"/>
      <c r="K103" s="17"/>
      <c r="L103" s="17"/>
    </row>
    <row r="104" spans="1:12" ht="103.5" x14ac:dyDescent="0.25">
      <c r="A104" s="7" t="s">
        <v>512</v>
      </c>
      <c r="B104" s="6" t="s">
        <v>0</v>
      </c>
      <c r="C104" s="6" t="s">
        <v>88</v>
      </c>
      <c r="D104" s="6" t="s">
        <v>749</v>
      </c>
      <c r="E104" s="6" t="s">
        <v>88</v>
      </c>
      <c r="F104" s="6" t="s">
        <v>89</v>
      </c>
      <c r="G104" s="6" t="s">
        <v>89</v>
      </c>
      <c r="H104" s="6" t="s">
        <v>89</v>
      </c>
      <c r="I104" s="6" t="s">
        <v>3</v>
      </c>
      <c r="J104" s="6" t="s">
        <v>4</v>
      </c>
      <c r="K104" s="6" t="s">
        <v>5</v>
      </c>
    </row>
    <row r="105" spans="1:12" x14ac:dyDescent="0.25">
      <c r="A105" s="5" t="s">
        <v>6</v>
      </c>
      <c r="B105" s="5" t="s">
        <v>7</v>
      </c>
      <c r="C105" s="5" t="s">
        <v>8</v>
      </c>
      <c r="D105" s="5" t="s">
        <v>9</v>
      </c>
      <c r="E105" s="5" t="s">
        <v>10</v>
      </c>
      <c r="F105" s="5" t="s">
        <v>8</v>
      </c>
      <c r="G105" s="5" t="s">
        <v>12</v>
      </c>
      <c r="H105" s="5" t="s">
        <v>11</v>
      </c>
      <c r="I105" s="5" t="s">
        <v>14</v>
      </c>
      <c r="J105" s="5" t="s">
        <v>7</v>
      </c>
      <c r="K105" s="5" t="s">
        <v>7</v>
      </c>
    </row>
    <row r="106" spans="1:12" x14ac:dyDescent="0.25">
      <c r="A106" s="5" t="s">
        <v>90</v>
      </c>
      <c r="B106" s="7">
        <f>SUM(C106,F106,I106:K106)</f>
        <v>150</v>
      </c>
      <c r="C106" s="3">
        <f>SUM(D106:E106)</f>
        <v>83</v>
      </c>
      <c r="D106" s="3">
        <v>70</v>
      </c>
      <c r="E106" s="3">
        <v>13</v>
      </c>
      <c r="F106" s="3">
        <f>SUM(G106:H106)</f>
        <v>59</v>
      </c>
      <c r="G106" s="3">
        <v>43</v>
      </c>
      <c r="H106" s="3">
        <v>16</v>
      </c>
      <c r="I106" s="3">
        <v>0</v>
      </c>
      <c r="J106" s="3">
        <v>0</v>
      </c>
      <c r="K106" s="3">
        <v>8</v>
      </c>
    </row>
    <row r="107" spans="1:12" x14ac:dyDescent="0.25">
      <c r="A107" s="5" t="s">
        <v>91</v>
      </c>
      <c r="B107" s="7">
        <f>SUM(C107,F107,I107:K107)</f>
        <v>87</v>
      </c>
      <c r="C107" s="3">
        <f>SUM(D107:E107)</f>
        <v>43</v>
      </c>
      <c r="D107" s="3">
        <v>40</v>
      </c>
      <c r="E107" s="3">
        <v>3</v>
      </c>
      <c r="F107" s="3">
        <f>SUM(G107:H107)</f>
        <v>36</v>
      </c>
      <c r="G107" s="3">
        <v>31</v>
      </c>
      <c r="H107" s="3">
        <v>5</v>
      </c>
      <c r="I107" s="3">
        <v>1</v>
      </c>
      <c r="J107" s="3">
        <v>0</v>
      </c>
      <c r="K107" s="3">
        <v>7</v>
      </c>
    </row>
    <row r="108" spans="1:12" x14ac:dyDescent="0.25">
      <c r="A108" s="5" t="s">
        <v>92</v>
      </c>
      <c r="B108" s="7">
        <f>SUM(C108,F108,I108:K108)</f>
        <v>28</v>
      </c>
      <c r="C108" s="3">
        <f>SUM(D108:E108)</f>
        <v>17</v>
      </c>
      <c r="D108" s="3">
        <v>16</v>
      </c>
      <c r="E108" s="3">
        <v>1</v>
      </c>
      <c r="F108" s="3">
        <f>SUM(G108:H108)</f>
        <v>10</v>
      </c>
      <c r="G108" s="3">
        <v>5</v>
      </c>
      <c r="H108" s="3">
        <v>5</v>
      </c>
      <c r="I108" s="3">
        <v>0</v>
      </c>
      <c r="J108" s="3">
        <v>0</v>
      </c>
      <c r="K108" s="3">
        <v>1</v>
      </c>
    </row>
    <row r="109" spans="1:12" x14ac:dyDescent="0.25">
      <c r="A109" s="5" t="s">
        <v>93</v>
      </c>
      <c r="B109" s="7">
        <f>SUM(C109,F109,I109:K109)</f>
        <v>285</v>
      </c>
      <c r="C109" s="3">
        <f>SUM(D109:E109)</f>
        <v>145</v>
      </c>
      <c r="D109" s="3">
        <v>124</v>
      </c>
      <c r="E109" s="3">
        <v>21</v>
      </c>
      <c r="F109" s="3">
        <f>SUM(G109:H109)</f>
        <v>132</v>
      </c>
      <c r="G109" s="3">
        <v>112</v>
      </c>
      <c r="H109" s="3">
        <v>20</v>
      </c>
      <c r="I109" s="3">
        <v>0</v>
      </c>
      <c r="J109" s="3">
        <v>0</v>
      </c>
      <c r="K109" s="3">
        <v>8</v>
      </c>
    </row>
    <row r="110" spans="1:12" x14ac:dyDescent="0.25">
      <c r="A110" s="5" t="s">
        <v>94</v>
      </c>
      <c r="B110" s="7">
        <f>SUM(C110,F110,I110:K110)</f>
        <v>211</v>
      </c>
      <c r="C110" s="3">
        <f>SUM(D110:E110)</f>
        <v>110</v>
      </c>
      <c r="D110" s="3">
        <v>97</v>
      </c>
      <c r="E110" s="3">
        <v>13</v>
      </c>
      <c r="F110" s="3">
        <f>SUM(G110:H110)</f>
        <v>89</v>
      </c>
      <c r="G110" s="3">
        <v>74</v>
      </c>
      <c r="H110" s="3">
        <v>15</v>
      </c>
      <c r="I110" s="3">
        <v>0</v>
      </c>
      <c r="J110" s="3">
        <v>0</v>
      </c>
      <c r="K110" s="3">
        <v>12</v>
      </c>
    </row>
    <row r="111" spans="1:12" x14ac:dyDescent="0.25">
      <c r="A111" s="5" t="s">
        <v>21</v>
      </c>
      <c r="B111" s="7">
        <f>SUM(B106:B110)</f>
        <v>761</v>
      </c>
      <c r="C111" s="7">
        <f t="shared" ref="C111:K111" si="22">SUM(C106:C110)</f>
        <v>398</v>
      </c>
      <c r="D111" s="7">
        <f t="shared" si="22"/>
        <v>347</v>
      </c>
      <c r="E111" s="7">
        <f t="shared" si="22"/>
        <v>51</v>
      </c>
      <c r="F111" s="7">
        <f t="shared" si="22"/>
        <v>326</v>
      </c>
      <c r="G111" s="7">
        <f t="shared" si="22"/>
        <v>265</v>
      </c>
      <c r="H111" s="7">
        <f t="shared" si="22"/>
        <v>61</v>
      </c>
      <c r="I111" s="7">
        <f t="shared" si="22"/>
        <v>1</v>
      </c>
      <c r="J111" s="7">
        <f t="shared" si="22"/>
        <v>0</v>
      </c>
      <c r="K111" s="7">
        <f t="shared" si="22"/>
        <v>36</v>
      </c>
    </row>
    <row r="112" spans="1:12" x14ac:dyDescent="0.25">
      <c r="A112" s="17" t="s">
        <v>7</v>
      </c>
      <c r="B112" s="17"/>
      <c r="C112" s="17"/>
      <c r="D112" s="17"/>
      <c r="E112" s="17"/>
      <c r="F112" s="17"/>
      <c r="G112" s="17"/>
      <c r="H112" s="17"/>
      <c r="I112" s="17"/>
      <c r="J112" s="17"/>
      <c r="K112" s="17"/>
      <c r="L112" s="17"/>
    </row>
    <row r="113" spans="1:12" ht="99.75" x14ac:dyDescent="0.25">
      <c r="A113" s="7" t="s">
        <v>515</v>
      </c>
      <c r="B113" s="6" t="s">
        <v>0</v>
      </c>
      <c r="C113" s="6" t="s">
        <v>95</v>
      </c>
      <c r="D113" s="6" t="s">
        <v>750</v>
      </c>
      <c r="E113" s="6" t="s">
        <v>95</v>
      </c>
      <c r="F113" s="6" t="s">
        <v>3</v>
      </c>
      <c r="G113" s="6" t="s">
        <v>4</v>
      </c>
      <c r="H113" s="6" t="s">
        <v>5</v>
      </c>
    </row>
    <row r="114" spans="1:12" x14ac:dyDescent="0.25">
      <c r="A114" s="5" t="s">
        <v>6</v>
      </c>
      <c r="B114" s="5" t="s">
        <v>7</v>
      </c>
      <c r="C114" s="5" t="s">
        <v>8</v>
      </c>
      <c r="D114" s="5" t="s">
        <v>12</v>
      </c>
      <c r="E114" s="5" t="s">
        <v>11</v>
      </c>
      <c r="F114" s="5" t="s">
        <v>14</v>
      </c>
      <c r="G114" s="5" t="s">
        <v>7</v>
      </c>
      <c r="H114" s="5" t="s">
        <v>7</v>
      </c>
    </row>
    <row r="115" spans="1:12" x14ac:dyDescent="0.25">
      <c r="A115" s="5" t="s">
        <v>96</v>
      </c>
      <c r="B115" s="7">
        <f t="shared" ref="B115:B120" si="23">SUM(C115,F115:H115)</f>
        <v>187</v>
      </c>
      <c r="C115" s="3">
        <f t="shared" ref="C115:C120" si="24">SUM(D115:E115)</f>
        <v>173</v>
      </c>
      <c r="D115" s="3">
        <v>147</v>
      </c>
      <c r="E115" s="3">
        <v>26</v>
      </c>
      <c r="F115" s="3">
        <v>3</v>
      </c>
      <c r="G115" s="3">
        <v>0</v>
      </c>
      <c r="H115" s="3">
        <v>11</v>
      </c>
    </row>
    <row r="116" spans="1:12" x14ac:dyDescent="0.25">
      <c r="A116" s="5" t="s">
        <v>97</v>
      </c>
      <c r="B116" s="7">
        <f t="shared" si="23"/>
        <v>38</v>
      </c>
      <c r="C116" s="3">
        <f t="shared" si="24"/>
        <v>30</v>
      </c>
      <c r="D116" s="3">
        <v>24</v>
      </c>
      <c r="E116" s="3">
        <v>6</v>
      </c>
      <c r="F116" s="3">
        <v>1</v>
      </c>
      <c r="G116" s="3">
        <v>0</v>
      </c>
      <c r="H116" s="3">
        <v>7</v>
      </c>
    </row>
    <row r="117" spans="1:12" x14ac:dyDescent="0.25">
      <c r="A117" s="5" t="s">
        <v>98</v>
      </c>
      <c r="B117" s="7">
        <f t="shared" si="23"/>
        <v>304</v>
      </c>
      <c r="C117" s="3">
        <f t="shared" si="24"/>
        <v>234</v>
      </c>
      <c r="D117" s="3">
        <v>190</v>
      </c>
      <c r="E117" s="3">
        <v>44</v>
      </c>
      <c r="F117" s="3">
        <v>2</v>
      </c>
      <c r="G117" s="3">
        <v>1</v>
      </c>
      <c r="H117" s="3">
        <v>67</v>
      </c>
    </row>
    <row r="118" spans="1:12" x14ac:dyDescent="0.25">
      <c r="A118" s="5" t="s">
        <v>99</v>
      </c>
      <c r="B118" s="7">
        <f t="shared" si="23"/>
        <v>335</v>
      </c>
      <c r="C118" s="3">
        <f t="shared" si="24"/>
        <v>237</v>
      </c>
      <c r="D118" s="3">
        <v>205</v>
      </c>
      <c r="E118" s="3">
        <v>32</v>
      </c>
      <c r="F118" s="3">
        <v>0</v>
      </c>
      <c r="G118" s="3">
        <v>0</v>
      </c>
      <c r="H118" s="3">
        <v>98</v>
      </c>
    </row>
    <row r="119" spans="1:12" x14ac:dyDescent="0.25">
      <c r="A119" s="5" t="s">
        <v>100</v>
      </c>
      <c r="B119" s="7">
        <f t="shared" si="23"/>
        <v>227</v>
      </c>
      <c r="C119" s="3">
        <f t="shared" si="24"/>
        <v>198</v>
      </c>
      <c r="D119" s="3">
        <v>162</v>
      </c>
      <c r="E119" s="3">
        <v>36</v>
      </c>
      <c r="F119" s="3">
        <v>0</v>
      </c>
      <c r="G119" s="3">
        <v>0</v>
      </c>
      <c r="H119" s="3">
        <v>29</v>
      </c>
    </row>
    <row r="120" spans="1:12" x14ac:dyDescent="0.25">
      <c r="A120" s="5" t="s">
        <v>101</v>
      </c>
      <c r="B120" s="7">
        <f t="shared" si="23"/>
        <v>103</v>
      </c>
      <c r="C120" s="3">
        <f t="shared" si="24"/>
        <v>87</v>
      </c>
      <c r="D120" s="3">
        <v>74</v>
      </c>
      <c r="E120" s="3">
        <v>13</v>
      </c>
      <c r="F120" s="3">
        <v>2</v>
      </c>
      <c r="G120" s="3">
        <v>0</v>
      </c>
      <c r="H120" s="3">
        <v>14</v>
      </c>
    </row>
    <row r="121" spans="1:12" x14ac:dyDescent="0.25">
      <c r="A121" s="5" t="s">
        <v>21</v>
      </c>
      <c r="B121" s="7">
        <f>SUM(B115:B120)</f>
        <v>1194</v>
      </c>
      <c r="C121" s="7">
        <f t="shared" ref="C121:H121" si="25">SUM(C115:C120)</f>
        <v>959</v>
      </c>
      <c r="D121" s="7">
        <f t="shared" si="25"/>
        <v>802</v>
      </c>
      <c r="E121" s="7">
        <f t="shared" si="25"/>
        <v>157</v>
      </c>
      <c r="F121" s="7">
        <f t="shared" si="25"/>
        <v>8</v>
      </c>
      <c r="G121" s="7">
        <f t="shared" si="25"/>
        <v>1</v>
      </c>
      <c r="H121" s="7">
        <f t="shared" si="25"/>
        <v>226</v>
      </c>
    </row>
    <row r="122" spans="1:12" x14ac:dyDescent="0.25">
      <c r="A122" s="17" t="s">
        <v>7</v>
      </c>
      <c r="B122" s="17"/>
      <c r="C122" s="17"/>
      <c r="D122" s="17"/>
      <c r="E122" s="17"/>
      <c r="F122" s="17"/>
      <c r="G122" s="17"/>
      <c r="H122" s="17"/>
      <c r="I122" s="17"/>
      <c r="J122" s="17"/>
      <c r="K122" s="17"/>
      <c r="L122" s="17"/>
    </row>
    <row r="123" spans="1:12" ht="93.75" x14ac:dyDescent="0.25">
      <c r="A123" s="7" t="s">
        <v>516</v>
      </c>
      <c r="B123" s="6" t="s">
        <v>0</v>
      </c>
      <c r="C123" s="6" t="s">
        <v>102</v>
      </c>
      <c r="D123" s="6" t="s">
        <v>102</v>
      </c>
      <c r="E123" s="6" t="s">
        <v>102</v>
      </c>
      <c r="F123" s="6" t="s">
        <v>103</v>
      </c>
      <c r="G123" s="6" t="s">
        <v>751</v>
      </c>
      <c r="H123" s="6" t="s">
        <v>103</v>
      </c>
      <c r="I123" s="6" t="s">
        <v>3</v>
      </c>
      <c r="J123" s="6" t="s">
        <v>4</v>
      </c>
      <c r="K123" s="6" t="s">
        <v>5</v>
      </c>
    </row>
    <row r="124" spans="1:12" x14ac:dyDescent="0.25">
      <c r="A124" s="5" t="s">
        <v>6</v>
      </c>
      <c r="B124" s="5" t="s">
        <v>7</v>
      </c>
      <c r="C124" s="5" t="s">
        <v>8</v>
      </c>
      <c r="D124" s="5" t="s">
        <v>9</v>
      </c>
      <c r="E124" s="5" t="s">
        <v>10</v>
      </c>
      <c r="F124" s="5" t="s">
        <v>8</v>
      </c>
      <c r="G124" s="5" t="s">
        <v>12</v>
      </c>
      <c r="H124" s="5" t="s">
        <v>11</v>
      </c>
      <c r="I124" s="5" t="s">
        <v>14</v>
      </c>
      <c r="J124" s="5" t="s">
        <v>7</v>
      </c>
      <c r="K124" s="5" t="s">
        <v>7</v>
      </c>
    </row>
    <row r="125" spans="1:12" x14ac:dyDescent="0.25">
      <c r="A125" s="5" t="s">
        <v>104</v>
      </c>
      <c r="B125" s="7">
        <f>SUM(C125,F125,I125:K125)</f>
        <v>134</v>
      </c>
      <c r="C125" s="3">
        <f t="shared" ref="C125:C132" si="26">SUM(D125:E125)</f>
        <v>56</v>
      </c>
      <c r="D125" s="3">
        <v>52</v>
      </c>
      <c r="E125" s="3">
        <v>4</v>
      </c>
      <c r="F125" s="3">
        <f t="shared" ref="F125:F132" si="27">SUM(G125:H125)</f>
        <v>77</v>
      </c>
      <c r="G125" s="3">
        <v>58</v>
      </c>
      <c r="H125" s="3">
        <v>19</v>
      </c>
      <c r="I125" s="3">
        <v>0</v>
      </c>
      <c r="J125" s="3">
        <v>1</v>
      </c>
      <c r="K125" s="3">
        <v>0</v>
      </c>
    </row>
    <row r="126" spans="1:12" x14ac:dyDescent="0.25">
      <c r="A126" s="5" t="s">
        <v>105</v>
      </c>
      <c r="B126" s="7">
        <f t="shared" ref="B126:B132" si="28">SUM(C126,F126,I126:K126)</f>
        <v>216</v>
      </c>
      <c r="C126" s="3">
        <f t="shared" si="26"/>
        <v>97</v>
      </c>
      <c r="D126" s="3">
        <v>93</v>
      </c>
      <c r="E126" s="3">
        <v>4</v>
      </c>
      <c r="F126" s="3">
        <f t="shared" si="27"/>
        <v>115</v>
      </c>
      <c r="G126" s="3">
        <v>90</v>
      </c>
      <c r="H126" s="3">
        <v>25</v>
      </c>
      <c r="I126" s="3">
        <v>1</v>
      </c>
      <c r="J126" s="3">
        <v>0</v>
      </c>
      <c r="K126" s="3">
        <v>3</v>
      </c>
    </row>
    <row r="127" spans="1:12" x14ac:dyDescent="0.25">
      <c r="A127" s="5" t="s">
        <v>106</v>
      </c>
      <c r="B127" s="7">
        <f t="shared" si="28"/>
        <v>312</v>
      </c>
      <c r="C127" s="3">
        <f t="shared" si="26"/>
        <v>146</v>
      </c>
      <c r="D127" s="3">
        <v>131</v>
      </c>
      <c r="E127" s="3">
        <v>15</v>
      </c>
      <c r="F127" s="3">
        <f t="shared" si="27"/>
        <v>164</v>
      </c>
      <c r="G127" s="3">
        <v>138</v>
      </c>
      <c r="H127" s="3">
        <v>26</v>
      </c>
      <c r="I127" s="3">
        <v>0</v>
      </c>
      <c r="J127" s="3">
        <v>0</v>
      </c>
      <c r="K127" s="3">
        <v>2</v>
      </c>
    </row>
    <row r="128" spans="1:12" x14ac:dyDescent="0.25">
      <c r="A128" s="5" t="s">
        <v>107</v>
      </c>
      <c r="B128" s="7">
        <f t="shared" si="28"/>
        <v>128</v>
      </c>
      <c r="C128" s="3">
        <f t="shared" si="26"/>
        <v>63</v>
      </c>
      <c r="D128" s="3">
        <v>54</v>
      </c>
      <c r="E128" s="3">
        <v>9</v>
      </c>
      <c r="F128" s="3">
        <f t="shared" si="27"/>
        <v>64</v>
      </c>
      <c r="G128" s="3">
        <v>50</v>
      </c>
      <c r="H128" s="3">
        <v>14</v>
      </c>
      <c r="I128" s="3">
        <v>0</v>
      </c>
      <c r="J128" s="3">
        <v>0</v>
      </c>
      <c r="K128" s="3">
        <v>1</v>
      </c>
    </row>
    <row r="129" spans="1:12" x14ac:dyDescent="0.25">
      <c r="A129" s="5" t="s">
        <v>108</v>
      </c>
      <c r="B129" s="7">
        <f t="shared" si="28"/>
        <v>246</v>
      </c>
      <c r="C129" s="3">
        <f t="shared" si="26"/>
        <v>102</v>
      </c>
      <c r="D129" s="3">
        <v>92</v>
      </c>
      <c r="E129" s="3">
        <v>10</v>
      </c>
      <c r="F129" s="3">
        <f t="shared" si="27"/>
        <v>136</v>
      </c>
      <c r="G129" s="3">
        <v>119</v>
      </c>
      <c r="H129" s="3">
        <v>17</v>
      </c>
      <c r="I129" s="3">
        <v>0</v>
      </c>
      <c r="J129" s="3">
        <v>0</v>
      </c>
      <c r="K129" s="3">
        <v>8</v>
      </c>
    </row>
    <row r="130" spans="1:12" x14ac:dyDescent="0.25">
      <c r="A130" s="5" t="s">
        <v>109</v>
      </c>
      <c r="B130" s="7">
        <f t="shared" si="28"/>
        <v>209</v>
      </c>
      <c r="C130" s="3">
        <f t="shared" si="26"/>
        <v>57</v>
      </c>
      <c r="D130" s="3">
        <v>52</v>
      </c>
      <c r="E130" s="3">
        <v>5</v>
      </c>
      <c r="F130" s="3">
        <f t="shared" si="27"/>
        <v>149</v>
      </c>
      <c r="G130" s="3">
        <v>126</v>
      </c>
      <c r="H130" s="3">
        <v>23</v>
      </c>
      <c r="I130" s="3">
        <v>0</v>
      </c>
      <c r="J130" s="3">
        <v>1</v>
      </c>
      <c r="K130" s="3">
        <v>2</v>
      </c>
    </row>
    <row r="131" spans="1:12" x14ac:dyDescent="0.25">
      <c r="A131" s="5" t="s">
        <v>110</v>
      </c>
      <c r="B131" s="7">
        <f t="shared" si="28"/>
        <v>186</v>
      </c>
      <c r="C131" s="3">
        <f t="shared" si="26"/>
        <v>67</v>
      </c>
      <c r="D131" s="3">
        <v>61</v>
      </c>
      <c r="E131" s="3">
        <v>6</v>
      </c>
      <c r="F131" s="3">
        <f t="shared" si="27"/>
        <v>115</v>
      </c>
      <c r="G131" s="3">
        <v>97</v>
      </c>
      <c r="H131" s="3">
        <v>18</v>
      </c>
      <c r="I131" s="3">
        <v>0</v>
      </c>
      <c r="J131" s="3">
        <v>0</v>
      </c>
      <c r="K131" s="3">
        <v>4</v>
      </c>
    </row>
    <row r="132" spans="1:12" x14ac:dyDescent="0.25">
      <c r="A132" s="5" t="s">
        <v>111</v>
      </c>
      <c r="B132" s="7">
        <f t="shared" si="28"/>
        <v>8</v>
      </c>
      <c r="C132" s="3">
        <f t="shared" si="26"/>
        <v>4</v>
      </c>
      <c r="D132" s="3">
        <v>4</v>
      </c>
      <c r="E132" s="3">
        <v>0</v>
      </c>
      <c r="F132" s="3">
        <f t="shared" si="27"/>
        <v>3</v>
      </c>
      <c r="G132" s="3">
        <v>2</v>
      </c>
      <c r="H132" s="3">
        <v>1</v>
      </c>
      <c r="I132" s="3">
        <v>0</v>
      </c>
      <c r="J132" s="3">
        <v>0</v>
      </c>
      <c r="K132" s="3">
        <v>1</v>
      </c>
    </row>
    <row r="133" spans="1:12" x14ac:dyDescent="0.25">
      <c r="A133" s="5" t="s">
        <v>21</v>
      </c>
      <c r="B133" s="7">
        <f>SUM(B125:B132)</f>
        <v>1439</v>
      </c>
      <c r="C133" s="7">
        <f t="shared" ref="C133:K133" si="29">SUM(C125:C132)</f>
        <v>592</v>
      </c>
      <c r="D133" s="7">
        <f t="shared" si="29"/>
        <v>539</v>
      </c>
      <c r="E133" s="7">
        <f t="shared" si="29"/>
        <v>53</v>
      </c>
      <c r="F133" s="7">
        <f t="shared" si="29"/>
        <v>823</v>
      </c>
      <c r="G133" s="7">
        <f t="shared" si="29"/>
        <v>680</v>
      </c>
      <c r="H133" s="7">
        <f t="shared" si="29"/>
        <v>143</v>
      </c>
      <c r="I133" s="7">
        <f t="shared" si="29"/>
        <v>1</v>
      </c>
      <c r="J133" s="7">
        <f t="shared" si="29"/>
        <v>2</v>
      </c>
      <c r="K133" s="7">
        <f t="shared" si="29"/>
        <v>21</v>
      </c>
    </row>
    <row r="134" spans="1:12" ht="195" customHeight="1" x14ac:dyDescent="0.25">
      <c r="A134" s="17" t="s">
        <v>7</v>
      </c>
      <c r="B134" s="17"/>
      <c r="C134" s="17"/>
      <c r="D134" s="17"/>
      <c r="E134" s="17"/>
      <c r="F134" s="17"/>
      <c r="G134" s="17"/>
      <c r="H134" s="17"/>
      <c r="I134" s="17"/>
      <c r="J134" s="17"/>
      <c r="K134" s="17"/>
      <c r="L134" s="17"/>
    </row>
    <row r="135" spans="1:12" ht="96.75" x14ac:dyDescent="0.25">
      <c r="A135" s="7" t="s">
        <v>517</v>
      </c>
      <c r="B135" s="6" t="s">
        <v>0</v>
      </c>
      <c r="C135" s="6" t="s">
        <v>112</v>
      </c>
      <c r="D135" s="6" t="s">
        <v>112</v>
      </c>
      <c r="E135" s="6" t="s">
        <v>112</v>
      </c>
      <c r="F135" s="6" t="s">
        <v>113</v>
      </c>
      <c r="G135" s="6" t="s">
        <v>752</v>
      </c>
      <c r="H135" s="6" t="s">
        <v>113</v>
      </c>
      <c r="I135" s="6" t="s">
        <v>3</v>
      </c>
      <c r="J135" s="6" t="s">
        <v>4</v>
      </c>
      <c r="K135" s="6" t="s">
        <v>5</v>
      </c>
    </row>
    <row r="136" spans="1:12" x14ac:dyDescent="0.25">
      <c r="A136" s="5" t="s">
        <v>6</v>
      </c>
      <c r="B136" s="5" t="s">
        <v>7</v>
      </c>
      <c r="C136" s="5" t="s">
        <v>8</v>
      </c>
      <c r="D136" s="5" t="s">
        <v>9</v>
      </c>
      <c r="E136" s="5" t="s">
        <v>114</v>
      </c>
      <c r="F136" s="5" t="s">
        <v>8</v>
      </c>
      <c r="G136" s="5" t="s">
        <v>12</v>
      </c>
      <c r="H136" s="5" t="s">
        <v>11</v>
      </c>
      <c r="I136" s="5" t="s">
        <v>14</v>
      </c>
      <c r="J136" s="5" t="s">
        <v>7</v>
      </c>
      <c r="K136" s="5" t="s">
        <v>7</v>
      </c>
    </row>
    <row r="137" spans="1:12" x14ac:dyDescent="0.25">
      <c r="A137" s="5" t="s">
        <v>115</v>
      </c>
      <c r="B137" s="7">
        <f>SUM(C137,F137,I137:K137)</f>
        <v>325</v>
      </c>
      <c r="C137" s="3">
        <f>SUM(D137:E137)</f>
        <v>86</v>
      </c>
      <c r="D137" s="3">
        <v>74</v>
      </c>
      <c r="E137" s="3">
        <v>12</v>
      </c>
      <c r="F137" s="3">
        <f>SUM(G137:H137)</f>
        <v>234</v>
      </c>
      <c r="G137" s="3">
        <v>180</v>
      </c>
      <c r="H137" s="3">
        <v>54</v>
      </c>
      <c r="I137" s="3">
        <v>0</v>
      </c>
      <c r="J137" s="3">
        <v>1</v>
      </c>
      <c r="K137" s="3">
        <v>4</v>
      </c>
    </row>
    <row r="138" spans="1:12" x14ac:dyDescent="0.25">
      <c r="A138" s="5" t="s">
        <v>116</v>
      </c>
      <c r="B138" s="7">
        <f>SUM(C138,F138,I138:K138)</f>
        <v>332</v>
      </c>
      <c r="C138" s="3">
        <f>SUM(D138:E138)</f>
        <v>92</v>
      </c>
      <c r="D138" s="3">
        <v>76</v>
      </c>
      <c r="E138" s="3">
        <v>16</v>
      </c>
      <c r="F138" s="3">
        <f>SUM(G138:H138)</f>
        <v>235</v>
      </c>
      <c r="G138" s="3">
        <v>179</v>
      </c>
      <c r="H138" s="3">
        <v>56</v>
      </c>
      <c r="I138" s="3">
        <v>1</v>
      </c>
      <c r="J138" s="3">
        <v>1</v>
      </c>
      <c r="K138" s="3">
        <v>3</v>
      </c>
    </row>
    <row r="139" spans="1:12" x14ac:dyDescent="0.25">
      <c r="A139" s="5" t="s">
        <v>117</v>
      </c>
      <c r="B139" s="7">
        <f>SUM(C139,F139,I139:K139)</f>
        <v>251</v>
      </c>
      <c r="C139" s="3">
        <f>SUM(D139:E139)</f>
        <v>79</v>
      </c>
      <c r="D139" s="3">
        <v>73</v>
      </c>
      <c r="E139" s="3">
        <v>6</v>
      </c>
      <c r="F139" s="3">
        <f>SUM(G139:H139)</f>
        <v>168</v>
      </c>
      <c r="G139" s="3">
        <v>145</v>
      </c>
      <c r="H139" s="3">
        <v>23</v>
      </c>
      <c r="I139" s="3">
        <v>0</v>
      </c>
      <c r="J139" s="3">
        <v>3</v>
      </c>
      <c r="K139" s="3">
        <v>1</v>
      </c>
    </row>
    <row r="140" spans="1:12" x14ac:dyDescent="0.25">
      <c r="A140" s="5" t="s">
        <v>118</v>
      </c>
      <c r="B140" s="7">
        <f>SUM(C140,F140,I140:K140)</f>
        <v>303</v>
      </c>
      <c r="C140" s="3">
        <f>SUM(D140:E140)</f>
        <v>60</v>
      </c>
      <c r="D140" s="3">
        <v>46</v>
      </c>
      <c r="E140" s="3">
        <v>14</v>
      </c>
      <c r="F140" s="3">
        <f>SUM(G140:H140)</f>
        <v>234</v>
      </c>
      <c r="G140" s="3">
        <v>206</v>
      </c>
      <c r="H140" s="3">
        <v>28</v>
      </c>
      <c r="I140" s="3">
        <v>0</v>
      </c>
      <c r="J140" s="3">
        <v>0</v>
      </c>
      <c r="K140" s="3">
        <v>9</v>
      </c>
    </row>
    <row r="141" spans="1:12" x14ac:dyDescent="0.25">
      <c r="A141" s="5" t="s">
        <v>21</v>
      </c>
      <c r="B141" s="7">
        <f>SUM(B137:B140)</f>
        <v>1211</v>
      </c>
      <c r="C141" s="7">
        <f t="shared" ref="C141:K141" si="30">SUM(C137:C140)</f>
        <v>317</v>
      </c>
      <c r="D141" s="7">
        <f t="shared" si="30"/>
        <v>269</v>
      </c>
      <c r="E141" s="7">
        <f t="shared" si="30"/>
        <v>48</v>
      </c>
      <c r="F141" s="7">
        <f t="shared" si="30"/>
        <v>871</v>
      </c>
      <c r="G141" s="7">
        <f t="shared" si="30"/>
        <v>710</v>
      </c>
      <c r="H141" s="7">
        <f t="shared" si="30"/>
        <v>161</v>
      </c>
      <c r="I141" s="7">
        <f t="shared" si="30"/>
        <v>1</v>
      </c>
      <c r="J141" s="7">
        <f t="shared" si="30"/>
        <v>5</v>
      </c>
      <c r="K141" s="7">
        <f t="shared" si="30"/>
        <v>17</v>
      </c>
    </row>
    <row r="142" spans="1:12" x14ac:dyDescent="0.25">
      <c r="A142" s="17" t="s">
        <v>7</v>
      </c>
      <c r="B142" s="17"/>
      <c r="C142" s="17"/>
      <c r="D142" s="17"/>
      <c r="E142" s="17"/>
      <c r="F142" s="17"/>
      <c r="G142" s="17"/>
      <c r="H142" s="17"/>
      <c r="I142" s="17"/>
      <c r="J142" s="17"/>
      <c r="K142" s="17"/>
      <c r="L142" s="17"/>
    </row>
    <row r="143" spans="1:12" ht="88.5" x14ac:dyDescent="0.25">
      <c r="A143" s="7" t="s">
        <v>518</v>
      </c>
      <c r="B143" s="6" t="s">
        <v>0</v>
      </c>
      <c r="C143" s="6" t="s">
        <v>119</v>
      </c>
      <c r="D143" s="6" t="s">
        <v>753</v>
      </c>
      <c r="E143" s="6" t="s">
        <v>119</v>
      </c>
      <c r="F143" s="6" t="s">
        <v>3</v>
      </c>
      <c r="G143" s="6" t="s">
        <v>4</v>
      </c>
      <c r="H143" s="6" t="s">
        <v>5</v>
      </c>
    </row>
    <row r="144" spans="1:12" x14ac:dyDescent="0.25">
      <c r="A144" s="5" t="s">
        <v>6</v>
      </c>
      <c r="B144" s="5" t="s">
        <v>7</v>
      </c>
      <c r="C144" s="5" t="s">
        <v>8</v>
      </c>
      <c r="D144" s="5" t="s">
        <v>12</v>
      </c>
      <c r="E144" s="5" t="s">
        <v>11</v>
      </c>
      <c r="F144" s="5" t="s">
        <v>14</v>
      </c>
      <c r="G144" s="5" t="s">
        <v>7</v>
      </c>
      <c r="H144" s="5" t="s">
        <v>7</v>
      </c>
    </row>
    <row r="145" spans="1:12" x14ac:dyDescent="0.25">
      <c r="A145" s="5" t="s">
        <v>120</v>
      </c>
      <c r="B145" s="7">
        <f>SUM(C145,F145:H145)</f>
        <v>377</v>
      </c>
      <c r="C145" s="3">
        <f>SUM(D145:E145)</f>
        <v>332</v>
      </c>
      <c r="D145" s="3">
        <v>255</v>
      </c>
      <c r="E145" s="3">
        <v>77</v>
      </c>
      <c r="F145" s="3">
        <v>4</v>
      </c>
      <c r="G145" s="3">
        <v>0</v>
      </c>
      <c r="H145" s="3">
        <v>41</v>
      </c>
    </row>
    <row r="146" spans="1:12" x14ac:dyDescent="0.25">
      <c r="A146" s="5" t="s">
        <v>121</v>
      </c>
      <c r="B146" s="7">
        <f>SUM(C146,F146:H146)</f>
        <v>169</v>
      </c>
      <c r="C146" s="3">
        <f>SUM(D146:E146)</f>
        <v>166</v>
      </c>
      <c r="D146" s="3">
        <v>147</v>
      </c>
      <c r="E146" s="3">
        <v>19</v>
      </c>
      <c r="F146" s="3">
        <v>0</v>
      </c>
      <c r="G146" s="3">
        <v>0</v>
      </c>
      <c r="H146" s="3">
        <v>3</v>
      </c>
    </row>
    <row r="147" spans="1:12" x14ac:dyDescent="0.25">
      <c r="A147" s="5" t="s">
        <v>122</v>
      </c>
      <c r="B147" s="7">
        <f>SUM(C147,F147:H147)</f>
        <v>183</v>
      </c>
      <c r="C147" s="3">
        <f>SUM(D147:E147)</f>
        <v>160</v>
      </c>
      <c r="D147" s="3">
        <v>140</v>
      </c>
      <c r="E147" s="3">
        <v>20</v>
      </c>
      <c r="F147" s="3">
        <v>2</v>
      </c>
      <c r="G147" s="3">
        <v>0</v>
      </c>
      <c r="H147" s="3">
        <v>21</v>
      </c>
    </row>
    <row r="148" spans="1:12" x14ac:dyDescent="0.25">
      <c r="A148" s="5" t="s">
        <v>123</v>
      </c>
      <c r="B148" s="7">
        <f>SUM(C148,F148:H148)</f>
        <v>95</v>
      </c>
      <c r="C148" s="3">
        <f>SUM(D148:E148)</f>
        <v>89</v>
      </c>
      <c r="D148" s="3">
        <v>80</v>
      </c>
      <c r="E148" s="3">
        <v>9</v>
      </c>
      <c r="F148" s="3">
        <v>0</v>
      </c>
      <c r="G148" s="3">
        <v>0</v>
      </c>
      <c r="H148" s="3">
        <v>6</v>
      </c>
    </row>
    <row r="149" spans="1:12" x14ac:dyDescent="0.25">
      <c r="A149" s="5" t="s">
        <v>21</v>
      </c>
      <c r="B149" s="7">
        <f>SUM(B145:B148)</f>
        <v>824</v>
      </c>
      <c r="C149" s="7">
        <f t="shared" ref="C149:H149" si="31">SUM(C145:C148)</f>
        <v>747</v>
      </c>
      <c r="D149" s="7">
        <f t="shared" si="31"/>
        <v>622</v>
      </c>
      <c r="E149" s="7">
        <f t="shared" si="31"/>
        <v>125</v>
      </c>
      <c r="F149" s="7">
        <f t="shared" si="31"/>
        <v>6</v>
      </c>
      <c r="G149" s="7">
        <f t="shared" si="31"/>
        <v>0</v>
      </c>
      <c r="H149" s="7">
        <f t="shared" si="31"/>
        <v>71</v>
      </c>
    </row>
    <row r="150" spans="1:12" x14ac:dyDescent="0.25">
      <c r="A150" s="17" t="s">
        <v>7</v>
      </c>
      <c r="B150" s="17"/>
      <c r="C150" s="17"/>
      <c r="D150" s="17"/>
      <c r="E150" s="17"/>
      <c r="F150" s="17"/>
      <c r="G150" s="17"/>
      <c r="H150" s="17"/>
      <c r="I150" s="17"/>
      <c r="J150" s="17"/>
      <c r="K150" s="17"/>
      <c r="L150" s="17"/>
    </row>
    <row r="151" spans="1:12" ht="91.5" x14ac:dyDescent="0.25">
      <c r="A151" s="7" t="s">
        <v>514</v>
      </c>
      <c r="B151" s="6" t="s">
        <v>0</v>
      </c>
      <c r="C151" s="6" t="s">
        <v>124</v>
      </c>
      <c r="D151" s="6" t="s">
        <v>754</v>
      </c>
      <c r="E151" s="6" t="s">
        <v>124</v>
      </c>
      <c r="F151" s="6" t="s">
        <v>3</v>
      </c>
      <c r="G151" s="6" t="s">
        <v>4</v>
      </c>
      <c r="H151" s="6" t="s">
        <v>5</v>
      </c>
    </row>
    <row r="152" spans="1:12" x14ac:dyDescent="0.25">
      <c r="A152" s="5" t="s">
        <v>6</v>
      </c>
      <c r="B152" s="5" t="s">
        <v>7</v>
      </c>
      <c r="C152" s="5" t="s">
        <v>8</v>
      </c>
      <c r="D152" s="5" t="s">
        <v>12</v>
      </c>
      <c r="E152" s="5" t="s">
        <v>11</v>
      </c>
      <c r="F152" s="5" t="s">
        <v>14</v>
      </c>
      <c r="G152" s="5" t="s">
        <v>7</v>
      </c>
      <c r="H152" s="5" t="s">
        <v>7</v>
      </c>
    </row>
    <row r="153" spans="1:12" x14ac:dyDescent="0.25">
      <c r="A153" s="5" t="s">
        <v>125</v>
      </c>
      <c r="B153" s="7">
        <f t="shared" ref="B153:B158" si="32">SUM(C153,F153:H153)</f>
        <v>187</v>
      </c>
      <c r="C153" s="3">
        <f t="shared" ref="C153:C158" si="33">SUM(D153:E153)</f>
        <v>148</v>
      </c>
      <c r="D153" s="3">
        <v>116</v>
      </c>
      <c r="E153" s="3">
        <v>32</v>
      </c>
      <c r="F153" s="3">
        <v>4</v>
      </c>
      <c r="G153" s="3">
        <v>0</v>
      </c>
      <c r="H153" s="3">
        <v>35</v>
      </c>
    </row>
    <row r="154" spans="1:12" x14ac:dyDescent="0.25">
      <c r="A154" s="5" t="s">
        <v>126</v>
      </c>
      <c r="B154" s="7">
        <f t="shared" si="32"/>
        <v>253</v>
      </c>
      <c r="C154" s="3">
        <f t="shared" si="33"/>
        <v>197</v>
      </c>
      <c r="D154" s="3">
        <v>156</v>
      </c>
      <c r="E154" s="3">
        <v>41</v>
      </c>
      <c r="F154" s="3">
        <v>2</v>
      </c>
      <c r="G154" s="3">
        <v>0</v>
      </c>
      <c r="H154" s="3">
        <v>54</v>
      </c>
    </row>
    <row r="155" spans="1:12" x14ac:dyDescent="0.25">
      <c r="A155" s="5" t="s">
        <v>127</v>
      </c>
      <c r="B155" s="7">
        <f t="shared" si="32"/>
        <v>106</v>
      </c>
      <c r="C155" s="3">
        <f t="shared" si="33"/>
        <v>101</v>
      </c>
      <c r="D155" s="3">
        <v>92</v>
      </c>
      <c r="E155" s="3">
        <v>9</v>
      </c>
      <c r="F155" s="3">
        <v>2</v>
      </c>
      <c r="G155" s="3">
        <v>0</v>
      </c>
      <c r="H155" s="3">
        <v>3</v>
      </c>
    </row>
    <row r="156" spans="1:12" x14ac:dyDescent="0.25">
      <c r="A156" s="5" t="s">
        <v>128</v>
      </c>
      <c r="B156" s="7">
        <f t="shared" si="32"/>
        <v>218</v>
      </c>
      <c r="C156" s="3">
        <f t="shared" si="33"/>
        <v>203</v>
      </c>
      <c r="D156" s="3">
        <v>180</v>
      </c>
      <c r="E156" s="3">
        <v>23</v>
      </c>
      <c r="F156" s="3">
        <v>1</v>
      </c>
      <c r="G156" s="3">
        <v>0</v>
      </c>
      <c r="H156" s="3">
        <v>14</v>
      </c>
    </row>
    <row r="157" spans="1:12" x14ac:dyDescent="0.25">
      <c r="A157" s="5" t="s">
        <v>129</v>
      </c>
      <c r="B157" s="7">
        <f t="shared" si="32"/>
        <v>71</v>
      </c>
      <c r="C157" s="3">
        <f t="shared" si="33"/>
        <v>70</v>
      </c>
      <c r="D157" s="3">
        <v>58</v>
      </c>
      <c r="E157" s="3">
        <v>12</v>
      </c>
      <c r="F157" s="3">
        <v>0</v>
      </c>
      <c r="G157" s="3">
        <v>0</v>
      </c>
      <c r="H157" s="3">
        <v>1</v>
      </c>
    </row>
    <row r="158" spans="1:12" x14ac:dyDescent="0.25">
      <c r="A158" s="5" t="s">
        <v>130</v>
      </c>
      <c r="B158" s="7">
        <f t="shared" si="32"/>
        <v>84</v>
      </c>
      <c r="C158" s="3">
        <f t="shared" si="33"/>
        <v>71</v>
      </c>
      <c r="D158" s="3">
        <v>62</v>
      </c>
      <c r="E158" s="3">
        <v>9</v>
      </c>
      <c r="F158" s="3">
        <v>0</v>
      </c>
      <c r="G158" s="3">
        <v>0</v>
      </c>
      <c r="H158" s="3">
        <v>13</v>
      </c>
    </row>
    <row r="159" spans="1:12" x14ac:dyDescent="0.25">
      <c r="A159" s="5" t="s">
        <v>21</v>
      </c>
      <c r="B159" s="7">
        <f>SUM(B153:B158)</f>
        <v>919</v>
      </c>
      <c r="C159" s="7">
        <f t="shared" ref="C159:H159" si="34">SUM(C153:C158)</f>
        <v>790</v>
      </c>
      <c r="D159" s="7">
        <f t="shared" si="34"/>
        <v>664</v>
      </c>
      <c r="E159" s="7">
        <f t="shared" si="34"/>
        <v>126</v>
      </c>
      <c r="F159" s="7">
        <f t="shared" si="34"/>
        <v>9</v>
      </c>
      <c r="G159" s="7">
        <f t="shared" si="34"/>
        <v>0</v>
      </c>
      <c r="H159" s="7">
        <f t="shared" si="34"/>
        <v>120</v>
      </c>
    </row>
    <row r="160" spans="1:12" x14ac:dyDescent="0.25">
      <c r="A160" s="17" t="s">
        <v>7</v>
      </c>
      <c r="B160" s="17"/>
      <c r="C160" s="17"/>
      <c r="D160" s="17"/>
      <c r="E160" s="17"/>
      <c r="F160" s="17"/>
      <c r="G160" s="17"/>
      <c r="H160" s="17"/>
      <c r="I160" s="17"/>
      <c r="J160" s="17"/>
      <c r="K160" s="17"/>
      <c r="L160" s="17"/>
    </row>
    <row r="161" spans="1:10" ht="113.25" x14ac:dyDescent="0.25">
      <c r="A161" s="7" t="s">
        <v>513</v>
      </c>
      <c r="B161" s="6" t="s">
        <v>0</v>
      </c>
      <c r="C161" s="6" t="s">
        <v>131</v>
      </c>
      <c r="D161" s="6" t="s">
        <v>131</v>
      </c>
      <c r="E161" s="6" t="s">
        <v>132</v>
      </c>
      <c r="F161" s="6" t="s">
        <v>132</v>
      </c>
      <c r="G161" s="6" t="s">
        <v>132</v>
      </c>
      <c r="H161" s="6" t="s">
        <v>3</v>
      </c>
      <c r="I161" s="6" t="s">
        <v>4</v>
      </c>
      <c r="J161" s="6" t="s">
        <v>5</v>
      </c>
    </row>
    <row r="162" spans="1:10" x14ac:dyDescent="0.25">
      <c r="A162" s="5" t="s">
        <v>6</v>
      </c>
      <c r="B162" s="5" t="s">
        <v>7</v>
      </c>
      <c r="C162" s="5" t="s">
        <v>8</v>
      </c>
      <c r="D162" s="5" t="s">
        <v>9</v>
      </c>
      <c r="E162" s="5" t="s">
        <v>8</v>
      </c>
      <c r="F162" s="5" t="s">
        <v>12</v>
      </c>
      <c r="G162" s="5" t="s">
        <v>11</v>
      </c>
      <c r="H162" s="5" t="s">
        <v>14</v>
      </c>
      <c r="I162" s="5" t="s">
        <v>7</v>
      </c>
      <c r="J162" s="5" t="s">
        <v>7</v>
      </c>
    </row>
    <row r="163" spans="1:10" x14ac:dyDescent="0.25">
      <c r="A163" s="5" t="s">
        <v>133</v>
      </c>
      <c r="B163" s="7">
        <f>SUM(C163,E163,H163:J163)</f>
        <v>702</v>
      </c>
      <c r="C163" s="3">
        <f>SUM(D163)</f>
        <v>194</v>
      </c>
      <c r="D163" s="3">
        <v>194</v>
      </c>
      <c r="E163" s="3">
        <f>SUM(F163:G163)</f>
        <v>475</v>
      </c>
      <c r="F163" s="3">
        <v>362</v>
      </c>
      <c r="G163" s="3">
        <v>113</v>
      </c>
      <c r="H163" s="3">
        <v>0</v>
      </c>
      <c r="I163" s="3">
        <v>0</v>
      </c>
      <c r="J163" s="3">
        <v>33</v>
      </c>
    </row>
    <row r="164" spans="1:10" x14ac:dyDescent="0.25">
      <c r="A164" s="5" t="s">
        <v>134</v>
      </c>
      <c r="B164" s="7">
        <f>SUM(C164,E164,H164:J164)</f>
        <v>298</v>
      </c>
      <c r="C164" s="3">
        <f>SUM(D164)</f>
        <v>98</v>
      </c>
      <c r="D164" s="3">
        <v>98</v>
      </c>
      <c r="E164" s="3">
        <f>SUM(F164:G164)</f>
        <v>195</v>
      </c>
      <c r="F164" s="3">
        <v>161</v>
      </c>
      <c r="G164" s="3">
        <v>34</v>
      </c>
      <c r="H164" s="3">
        <v>0</v>
      </c>
      <c r="I164" s="3">
        <v>1</v>
      </c>
      <c r="J164" s="3">
        <v>4</v>
      </c>
    </row>
    <row r="165" spans="1:10" x14ac:dyDescent="0.25">
      <c r="A165" s="5" t="s">
        <v>135</v>
      </c>
      <c r="B165" s="7">
        <f>SUM(C165,E165,H165:J165)</f>
        <v>283</v>
      </c>
      <c r="C165" s="3">
        <f>SUM(D165)</f>
        <v>71</v>
      </c>
      <c r="D165" s="3">
        <v>71</v>
      </c>
      <c r="E165" s="3">
        <f>SUM(F165:G165)</f>
        <v>211</v>
      </c>
      <c r="F165" s="3">
        <v>173</v>
      </c>
      <c r="G165" s="3">
        <v>38</v>
      </c>
      <c r="H165" s="3">
        <v>0</v>
      </c>
      <c r="I165" s="3">
        <v>0</v>
      </c>
      <c r="J165" s="3">
        <v>1</v>
      </c>
    </row>
    <row r="166" spans="1:10" x14ac:dyDescent="0.25">
      <c r="A166" s="5" t="s">
        <v>136</v>
      </c>
      <c r="B166" s="7">
        <f>SUM(C166,E166,H166:J166)</f>
        <v>300</v>
      </c>
      <c r="C166" s="3">
        <f>SUM(D166)</f>
        <v>84</v>
      </c>
      <c r="D166" s="3">
        <v>84</v>
      </c>
      <c r="E166" s="3">
        <f>SUM(F166:G166)</f>
        <v>208</v>
      </c>
      <c r="F166" s="3">
        <v>176</v>
      </c>
      <c r="G166" s="3">
        <v>32</v>
      </c>
      <c r="H166" s="3">
        <v>0</v>
      </c>
      <c r="I166" s="3">
        <v>0</v>
      </c>
      <c r="J166" s="3">
        <v>8</v>
      </c>
    </row>
    <row r="167" spans="1:10" x14ac:dyDescent="0.25">
      <c r="A167" s="5" t="s">
        <v>21</v>
      </c>
      <c r="B167" s="7">
        <f>SUM(B163:B166)</f>
        <v>1583</v>
      </c>
      <c r="C167" s="7">
        <f t="shared" ref="C167:J167" si="35">SUM(C163:C166)</f>
        <v>447</v>
      </c>
      <c r="D167" s="7">
        <f t="shared" si="35"/>
        <v>447</v>
      </c>
      <c r="E167" s="7">
        <f t="shared" si="35"/>
        <v>1089</v>
      </c>
      <c r="F167" s="7">
        <f t="shared" si="35"/>
        <v>872</v>
      </c>
      <c r="G167" s="7">
        <f t="shared" si="35"/>
        <v>217</v>
      </c>
      <c r="H167" s="7">
        <f t="shared" si="35"/>
        <v>0</v>
      </c>
      <c r="I167" s="7">
        <f t="shared" si="35"/>
        <v>1</v>
      </c>
      <c r="J167" s="7">
        <f t="shared" si="35"/>
        <v>46</v>
      </c>
    </row>
  </sheetData>
  <mergeCells count="18">
    <mergeCell ref="A160:L160"/>
    <mergeCell ref="A61:L61"/>
    <mergeCell ref="A70:L70"/>
    <mergeCell ref="A79:L79"/>
    <mergeCell ref="A89:L89"/>
    <mergeCell ref="A97:L97"/>
    <mergeCell ref="A103:L103"/>
    <mergeCell ref="A112:L112"/>
    <mergeCell ref="A122:L122"/>
    <mergeCell ref="A134:L134"/>
    <mergeCell ref="A142:L142"/>
    <mergeCell ref="A150:L150"/>
    <mergeCell ref="A51:L51"/>
    <mergeCell ref="A10:L10"/>
    <mergeCell ref="A19:L19"/>
    <mergeCell ref="A27:L27"/>
    <mergeCell ref="A34:L34"/>
    <mergeCell ref="A44:L44"/>
  </mergeCells>
  <pageMargins left="0.25" right="0.25" top="0.75" bottom="0.5" header="0.3" footer="0.25"/>
  <pageSetup paperSize="5" fitToHeight="0" orientation="portrait" r:id="rId1"/>
  <headerFooter>
    <oddHeader>&amp;C&amp;"-,Bold"2023 General Election
November 7, 2023</oddHeader>
    <oddFooter>&amp;R&amp;P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67597-5424-45BA-B8FD-D14FEB2DBA1F}">
  <sheetPr>
    <pageSetUpPr fitToPage="1"/>
  </sheetPr>
  <dimension ref="A1:K119"/>
  <sheetViews>
    <sheetView view="pageLayout" zoomScaleNormal="100" workbookViewId="0"/>
  </sheetViews>
  <sheetFormatPr defaultColWidth="5.375" defaultRowHeight="15.75" x14ac:dyDescent="0.25"/>
  <cols>
    <col min="1" max="1" width="16.875" style="1" bestFit="1" customWidth="1"/>
    <col min="2" max="11" width="6.375" style="1" customWidth="1"/>
    <col min="12" max="16384" width="5.375" style="1"/>
  </cols>
  <sheetData>
    <row r="1" spans="1:11" ht="86.25" x14ac:dyDescent="0.25">
      <c r="A1" s="7" t="s">
        <v>533</v>
      </c>
      <c r="B1" s="6" t="s">
        <v>0</v>
      </c>
      <c r="C1" s="6" t="s">
        <v>206</v>
      </c>
      <c r="D1" s="6" t="s">
        <v>729</v>
      </c>
      <c r="E1" s="6" t="s">
        <v>206</v>
      </c>
      <c r="F1" s="6" t="s">
        <v>207</v>
      </c>
      <c r="G1" s="6" t="s">
        <v>207</v>
      </c>
      <c r="H1" s="6" t="s">
        <v>207</v>
      </c>
      <c r="I1" s="6" t="s">
        <v>3</v>
      </c>
      <c r="J1" s="6" t="s">
        <v>4</v>
      </c>
      <c r="K1" s="6" t="s">
        <v>5</v>
      </c>
    </row>
    <row r="2" spans="1:11" x14ac:dyDescent="0.25">
      <c r="A2" s="5" t="s">
        <v>6</v>
      </c>
      <c r="B2" s="5" t="s">
        <v>7</v>
      </c>
      <c r="C2" s="5" t="s">
        <v>8</v>
      </c>
      <c r="D2" s="5" t="s">
        <v>9</v>
      </c>
      <c r="E2" s="5" t="s">
        <v>10</v>
      </c>
      <c r="F2" s="5" t="s">
        <v>8</v>
      </c>
      <c r="G2" s="5" t="s">
        <v>12</v>
      </c>
      <c r="H2" s="5" t="s">
        <v>11</v>
      </c>
      <c r="I2" s="5" t="s">
        <v>14</v>
      </c>
      <c r="J2" s="5" t="s">
        <v>7</v>
      </c>
      <c r="K2" s="5" t="s">
        <v>7</v>
      </c>
    </row>
    <row r="3" spans="1:11" x14ac:dyDescent="0.25">
      <c r="A3" s="5" t="s">
        <v>24</v>
      </c>
      <c r="B3" s="7">
        <f>SUM(C3,F3,I3:K3)</f>
        <v>65</v>
      </c>
      <c r="C3" s="3">
        <f>SUM(D3:E3)</f>
        <v>41</v>
      </c>
      <c r="D3" s="3">
        <v>32</v>
      </c>
      <c r="E3" s="3">
        <v>9</v>
      </c>
      <c r="F3" s="3">
        <f>SUM(G3:H3)</f>
        <v>23</v>
      </c>
      <c r="G3" s="3">
        <v>20</v>
      </c>
      <c r="H3" s="3">
        <v>3</v>
      </c>
      <c r="I3" s="3">
        <v>0</v>
      </c>
      <c r="J3" s="3">
        <v>1</v>
      </c>
      <c r="K3" s="3">
        <v>0</v>
      </c>
    </row>
    <row r="4" spans="1:11" x14ac:dyDescent="0.25">
      <c r="A4" s="5" t="s">
        <v>25</v>
      </c>
      <c r="B4" s="7">
        <f t="shared" ref="B4:B13" si="0">SUM(C4,F4,I4:K4)</f>
        <v>553</v>
      </c>
      <c r="C4" s="3">
        <f t="shared" ref="C4:C13" si="1">SUM(D4:E4)</f>
        <v>274</v>
      </c>
      <c r="D4" s="3">
        <v>245</v>
      </c>
      <c r="E4" s="3">
        <v>29</v>
      </c>
      <c r="F4" s="3">
        <f t="shared" ref="F4:F13" si="2">SUM(G4:H4)</f>
        <v>272</v>
      </c>
      <c r="G4" s="3">
        <v>217</v>
      </c>
      <c r="H4" s="3">
        <v>55</v>
      </c>
      <c r="I4" s="3">
        <v>2</v>
      </c>
      <c r="J4" s="3">
        <v>0</v>
      </c>
      <c r="K4" s="3">
        <v>5</v>
      </c>
    </row>
    <row r="5" spans="1:11" x14ac:dyDescent="0.25">
      <c r="A5" s="5" t="s">
        <v>16</v>
      </c>
      <c r="B5" s="7">
        <f t="shared" si="0"/>
        <v>257</v>
      </c>
      <c r="C5" s="3">
        <f t="shared" si="1"/>
        <v>126</v>
      </c>
      <c r="D5" s="3">
        <v>111</v>
      </c>
      <c r="E5" s="3">
        <v>15</v>
      </c>
      <c r="F5" s="3">
        <f t="shared" si="2"/>
        <v>130</v>
      </c>
      <c r="G5" s="3">
        <v>113</v>
      </c>
      <c r="H5" s="3">
        <v>17</v>
      </c>
      <c r="I5" s="3">
        <v>1</v>
      </c>
      <c r="J5" s="3">
        <v>0</v>
      </c>
      <c r="K5" s="3">
        <v>0</v>
      </c>
    </row>
    <row r="6" spans="1:11" x14ac:dyDescent="0.25">
      <c r="A6" s="5" t="s">
        <v>17</v>
      </c>
      <c r="B6" s="7">
        <f t="shared" si="0"/>
        <v>527</v>
      </c>
      <c r="C6" s="3">
        <f t="shared" si="1"/>
        <v>271</v>
      </c>
      <c r="D6" s="3">
        <v>245</v>
      </c>
      <c r="E6" s="3">
        <v>26</v>
      </c>
      <c r="F6" s="3">
        <f t="shared" si="2"/>
        <v>244</v>
      </c>
      <c r="G6" s="3">
        <v>205</v>
      </c>
      <c r="H6" s="3">
        <v>39</v>
      </c>
      <c r="I6" s="3">
        <v>1</v>
      </c>
      <c r="J6" s="3">
        <v>1</v>
      </c>
      <c r="K6" s="3">
        <v>10</v>
      </c>
    </row>
    <row r="7" spans="1:11" x14ac:dyDescent="0.25">
      <c r="A7" s="5" t="s">
        <v>18</v>
      </c>
      <c r="B7" s="7">
        <f t="shared" si="0"/>
        <v>202</v>
      </c>
      <c r="C7" s="3">
        <f t="shared" si="1"/>
        <v>98</v>
      </c>
      <c r="D7" s="3">
        <v>86</v>
      </c>
      <c r="E7" s="3">
        <v>12</v>
      </c>
      <c r="F7" s="3">
        <f t="shared" si="2"/>
        <v>101</v>
      </c>
      <c r="G7" s="3">
        <v>88</v>
      </c>
      <c r="H7" s="3">
        <v>13</v>
      </c>
      <c r="I7" s="3">
        <v>1</v>
      </c>
      <c r="J7" s="3">
        <v>0</v>
      </c>
      <c r="K7" s="3">
        <v>2</v>
      </c>
    </row>
    <row r="8" spans="1:11" x14ac:dyDescent="0.25">
      <c r="A8" s="5" t="s">
        <v>26</v>
      </c>
      <c r="B8" s="7">
        <f t="shared" si="0"/>
        <v>13</v>
      </c>
      <c r="C8" s="3">
        <f t="shared" si="1"/>
        <v>9</v>
      </c>
      <c r="D8" s="3">
        <v>9</v>
      </c>
      <c r="E8" s="3">
        <v>0</v>
      </c>
      <c r="F8" s="3">
        <f t="shared" si="2"/>
        <v>4</v>
      </c>
      <c r="G8" s="3">
        <v>4</v>
      </c>
      <c r="H8" s="3">
        <v>0</v>
      </c>
      <c r="I8" s="3">
        <v>0</v>
      </c>
      <c r="J8" s="3">
        <v>0</v>
      </c>
      <c r="K8" s="3">
        <v>0</v>
      </c>
    </row>
    <row r="9" spans="1:11" x14ac:dyDescent="0.25">
      <c r="A9" s="5" t="s">
        <v>19</v>
      </c>
      <c r="B9" s="7">
        <f t="shared" si="0"/>
        <v>86</v>
      </c>
      <c r="C9" s="3">
        <f t="shared" si="1"/>
        <v>49</v>
      </c>
      <c r="D9" s="3">
        <v>44</v>
      </c>
      <c r="E9" s="3">
        <v>5</v>
      </c>
      <c r="F9" s="3">
        <f t="shared" si="2"/>
        <v>34</v>
      </c>
      <c r="G9" s="3">
        <v>30</v>
      </c>
      <c r="H9" s="3">
        <v>4</v>
      </c>
      <c r="I9" s="3">
        <v>0</v>
      </c>
      <c r="J9" s="3">
        <v>1</v>
      </c>
      <c r="K9" s="3">
        <v>2</v>
      </c>
    </row>
    <row r="10" spans="1:11" x14ac:dyDescent="0.25">
      <c r="A10" s="5" t="s">
        <v>20</v>
      </c>
      <c r="B10" s="7">
        <f t="shared" si="0"/>
        <v>325</v>
      </c>
      <c r="C10" s="3">
        <f t="shared" si="1"/>
        <v>164</v>
      </c>
      <c r="D10" s="3">
        <v>144</v>
      </c>
      <c r="E10" s="3">
        <v>20</v>
      </c>
      <c r="F10" s="3">
        <f t="shared" si="2"/>
        <v>160</v>
      </c>
      <c r="G10" s="3">
        <v>144</v>
      </c>
      <c r="H10" s="3">
        <v>16</v>
      </c>
      <c r="I10" s="3">
        <v>0</v>
      </c>
      <c r="J10" s="3">
        <v>0</v>
      </c>
      <c r="K10" s="3">
        <v>1</v>
      </c>
    </row>
    <row r="11" spans="1:11" x14ac:dyDescent="0.25">
      <c r="A11" s="5" t="s">
        <v>36</v>
      </c>
      <c r="B11" s="7">
        <f t="shared" si="0"/>
        <v>77</v>
      </c>
      <c r="C11" s="3">
        <f t="shared" si="1"/>
        <v>36</v>
      </c>
      <c r="D11" s="3">
        <v>36</v>
      </c>
      <c r="E11" s="3">
        <v>0</v>
      </c>
      <c r="F11" s="3">
        <f t="shared" si="2"/>
        <v>41</v>
      </c>
      <c r="G11" s="3">
        <v>34</v>
      </c>
      <c r="H11" s="3">
        <v>7</v>
      </c>
      <c r="I11" s="3">
        <v>0</v>
      </c>
      <c r="J11" s="3">
        <v>0</v>
      </c>
      <c r="K11" s="3">
        <v>0</v>
      </c>
    </row>
    <row r="12" spans="1:11" x14ac:dyDescent="0.25">
      <c r="A12" s="5" t="s">
        <v>27</v>
      </c>
      <c r="B12" s="7">
        <f t="shared" si="0"/>
        <v>103</v>
      </c>
      <c r="C12" s="3">
        <f t="shared" si="1"/>
        <v>65</v>
      </c>
      <c r="D12" s="3">
        <v>59</v>
      </c>
      <c r="E12" s="3">
        <v>6</v>
      </c>
      <c r="F12" s="3">
        <f t="shared" si="2"/>
        <v>36</v>
      </c>
      <c r="G12" s="3">
        <v>30</v>
      </c>
      <c r="H12" s="3">
        <v>6</v>
      </c>
      <c r="I12" s="3">
        <v>0</v>
      </c>
      <c r="J12" s="3">
        <v>0</v>
      </c>
      <c r="K12" s="3">
        <v>2</v>
      </c>
    </row>
    <row r="13" spans="1:11" x14ac:dyDescent="0.25">
      <c r="A13" s="5" t="s">
        <v>28</v>
      </c>
      <c r="B13" s="7">
        <f t="shared" si="0"/>
        <v>326</v>
      </c>
      <c r="C13" s="3">
        <f t="shared" si="1"/>
        <v>156</v>
      </c>
      <c r="D13" s="3">
        <v>132</v>
      </c>
      <c r="E13" s="3">
        <v>24</v>
      </c>
      <c r="F13" s="3">
        <f t="shared" si="2"/>
        <v>168</v>
      </c>
      <c r="G13" s="3">
        <v>131</v>
      </c>
      <c r="H13" s="3">
        <v>37</v>
      </c>
      <c r="I13" s="3">
        <v>1</v>
      </c>
      <c r="J13" s="3">
        <v>0</v>
      </c>
      <c r="K13" s="3">
        <v>1</v>
      </c>
    </row>
    <row r="14" spans="1:11" x14ac:dyDescent="0.25">
      <c r="A14" s="5" t="s">
        <v>21</v>
      </c>
      <c r="B14" s="7">
        <f>SUM(B3:B13)</f>
        <v>2534</v>
      </c>
      <c r="C14" s="7">
        <f t="shared" ref="C14:K14" si="3">SUM(C3:C13)</f>
        <v>1289</v>
      </c>
      <c r="D14" s="7">
        <f t="shared" si="3"/>
        <v>1143</v>
      </c>
      <c r="E14" s="7">
        <f t="shared" si="3"/>
        <v>146</v>
      </c>
      <c r="F14" s="7">
        <f t="shared" si="3"/>
        <v>1213</v>
      </c>
      <c r="G14" s="7">
        <f t="shared" si="3"/>
        <v>1016</v>
      </c>
      <c r="H14" s="7">
        <f t="shared" si="3"/>
        <v>197</v>
      </c>
      <c r="I14" s="7">
        <f t="shared" si="3"/>
        <v>6</v>
      </c>
      <c r="J14" s="7">
        <f t="shared" si="3"/>
        <v>3</v>
      </c>
      <c r="K14" s="7">
        <f t="shared" si="3"/>
        <v>23</v>
      </c>
    </row>
    <row r="15" spans="1:11" x14ac:dyDescent="0.25">
      <c r="A15" s="17" t="s">
        <v>7</v>
      </c>
      <c r="B15" s="17"/>
      <c r="C15" s="17"/>
      <c r="D15" s="17"/>
      <c r="E15" s="17"/>
      <c r="F15" s="17"/>
      <c r="G15" s="17"/>
      <c r="H15" s="17"/>
      <c r="I15" s="17"/>
      <c r="J15" s="17"/>
      <c r="K15" s="17"/>
    </row>
    <row r="16" spans="1:11" ht="86.25" x14ac:dyDescent="0.25">
      <c r="A16" s="7" t="s">
        <v>532</v>
      </c>
      <c r="B16" s="6" t="s">
        <v>0</v>
      </c>
      <c r="C16" s="6" t="s">
        <v>208</v>
      </c>
      <c r="D16" s="6" t="s">
        <v>730</v>
      </c>
      <c r="E16" s="6" t="s">
        <v>209</v>
      </c>
      <c r="F16" s="6" t="s">
        <v>209</v>
      </c>
      <c r="G16" s="6" t="s">
        <v>3</v>
      </c>
      <c r="H16" s="6" t="s">
        <v>4</v>
      </c>
      <c r="I16" s="6" t="s">
        <v>5</v>
      </c>
    </row>
    <row r="17" spans="1:11" x14ac:dyDescent="0.25">
      <c r="A17" s="5" t="s">
        <v>6</v>
      </c>
      <c r="B17" s="5" t="s">
        <v>7</v>
      </c>
      <c r="C17" s="5" t="s">
        <v>8</v>
      </c>
      <c r="D17" s="5" t="s">
        <v>9</v>
      </c>
      <c r="E17" s="5" t="s">
        <v>8</v>
      </c>
      <c r="F17" s="5" t="s">
        <v>11</v>
      </c>
      <c r="G17" s="5" t="s">
        <v>14</v>
      </c>
      <c r="H17" s="5" t="s">
        <v>7</v>
      </c>
      <c r="I17" s="5" t="s">
        <v>7</v>
      </c>
    </row>
    <row r="18" spans="1:11" x14ac:dyDescent="0.25">
      <c r="A18" s="5" t="s">
        <v>24</v>
      </c>
      <c r="B18" s="7">
        <f>SUM(C18,E18,H18:J18)</f>
        <v>65</v>
      </c>
      <c r="C18" s="3">
        <f>SUM(D18)</f>
        <v>46</v>
      </c>
      <c r="D18" s="3">
        <v>46</v>
      </c>
      <c r="E18" s="3">
        <f>SUM(F18)</f>
        <v>13</v>
      </c>
      <c r="F18" s="3">
        <v>13</v>
      </c>
      <c r="G18" s="3">
        <v>0</v>
      </c>
      <c r="H18" s="3">
        <v>0</v>
      </c>
      <c r="I18" s="3">
        <v>6</v>
      </c>
    </row>
    <row r="19" spans="1:11" x14ac:dyDescent="0.25">
      <c r="A19" s="5" t="s">
        <v>25</v>
      </c>
      <c r="B19" s="7">
        <f t="shared" ref="B19:B28" si="4">SUM(C19,E19,H19:J19)</f>
        <v>552</v>
      </c>
      <c r="C19" s="3">
        <f t="shared" ref="C19:E28" si="5">SUM(D19)</f>
        <v>356</v>
      </c>
      <c r="D19" s="3">
        <v>356</v>
      </c>
      <c r="E19" s="3">
        <f t="shared" si="5"/>
        <v>168</v>
      </c>
      <c r="F19" s="3">
        <v>168</v>
      </c>
      <c r="G19" s="3">
        <v>1</v>
      </c>
      <c r="H19" s="3">
        <v>0</v>
      </c>
      <c r="I19" s="3">
        <v>28</v>
      </c>
    </row>
    <row r="20" spans="1:11" x14ac:dyDescent="0.25">
      <c r="A20" s="5" t="s">
        <v>16</v>
      </c>
      <c r="B20" s="7">
        <f t="shared" si="4"/>
        <v>257</v>
      </c>
      <c r="C20" s="3">
        <f t="shared" si="5"/>
        <v>158</v>
      </c>
      <c r="D20" s="3">
        <v>158</v>
      </c>
      <c r="E20" s="3">
        <f t="shared" si="5"/>
        <v>74</v>
      </c>
      <c r="F20" s="3">
        <v>74</v>
      </c>
      <c r="G20" s="3">
        <v>0</v>
      </c>
      <c r="H20" s="3">
        <v>0</v>
      </c>
      <c r="I20" s="3">
        <v>25</v>
      </c>
    </row>
    <row r="21" spans="1:11" x14ac:dyDescent="0.25">
      <c r="A21" s="5" t="s">
        <v>17</v>
      </c>
      <c r="B21" s="7">
        <f t="shared" si="4"/>
        <v>527</v>
      </c>
      <c r="C21" s="3">
        <f t="shared" si="5"/>
        <v>360</v>
      </c>
      <c r="D21" s="3">
        <v>360</v>
      </c>
      <c r="E21" s="3">
        <f t="shared" si="5"/>
        <v>133</v>
      </c>
      <c r="F21" s="3">
        <v>133</v>
      </c>
      <c r="G21" s="3">
        <v>0</v>
      </c>
      <c r="H21" s="3">
        <v>0</v>
      </c>
      <c r="I21" s="3">
        <v>34</v>
      </c>
    </row>
    <row r="22" spans="1:11" x14ac:dyDescent="0.25">
      <c r="A22" s="5" t="s">
        <v>18</v>
      </c>
      <c r="B22" s="7">
        <f t="shared" si="4"/>
        <v>201</v>
      </c>
      <c r="C22" s="3">
        <f t="shared" si="5"/>
        <v>143</v>
      </c>
      <c r="D22" s="3">
        <v>143</v>
      </c>
      <c r="E22" s="3">
        <f t="shared" si="5"/>
        <v>49</v>
      </c>
      <c r="F22" s="3">
        <v>49</v>
      </c>
      <c r="G22" s="3">
        <v>1</v>
      </c>
      <c r="H22" s="3">
        <v>0</v>
      </c>
      <c r="I22" s="3">
        <v>9</v>
      </c>
    </row>
    <row r="23" spans="1:11" x14ac:dyDescent="0.25">
      <c r="A23" s="5" t="s">
        <v>26</v>
      </c>
      <c r="B23" s="7">
        <f t="shared" si="4"/>
        <v>13</v>
      </c>
      <c r="C23" s="3">
        <f t="shared" si="5"/>
        <v>10</v>
      </c>
      <c r="D23" s="3">
        <v>10</v>
      </c>
      <c r="E23" s="3">
        <f t="shared" si="5"/>
        <v>1</v>
      </c>
      <c r="F23" s="3">
        <v>1</v>
      </c>
      <c r="G23" s="3">
        <v>0</v>
      </c>
      <c r="H23" s="3">
        <v>0</v>
      </c>
      <c r="I23" s="3">
        <v>2</v>
      </c>
    </row>
    <row r="24" spans="1:11" x14ac:dyDescent="0.25">
      <c r="A24" s="5" t="s">
        <v>19</v>
      </c>
      <c r="B24" s="7">
        <f t="shared" si="4"/>
        <v>86</v>
      </c>
      <c r="C24" s="3">
        <f t="shared" si="5"/>
        <v>55</v>
      </c>
      <c r="D24" s="3">
        <v>55</v>
      </c>
      <c r="E24" s="3">
        <f t="shared" si="5"/>
        <v>25</v>
      </c>
      <c r="F24" s="3">
        <v>25</v>
      </c>
      <c r="G24" s="3">
        <v>0</v>
      </c>
      <c r="H24" s="3">
        <v>0</v>
      </c>
      <c r="I24" s="3">
        <v>6</v>
      </c>
    </row>
    <row r="25" spans="1:11" x14ac:dyDescent="0.25">
      <c r="A25" s="5" t="s">
        <v>20</v>
      </c>
      <c r="B25" s="7">
        <f t="shared" si="4"/>
        <v>325</v>
      </c>
      <c r="C25" s="3">
        <f t="shared" si="5"/>
        <v>226</v>
      </c>
      <c r="D25" s="3">
        <v>226</v>
      </c>
      <c r="E25" s="3">
        <f t="shared" si="5"/>
        <v>71</v>
      </c>
      <c r="F25" s="3">
        <v>71</v>
      </c>
      <c r="G25" s="3">
        <v>0</v>
      </c>
      <c r="H25" s="3">
        <v>0</v>
      </c>
      <c r="I25" s="3">
        <v>28</v>
      </c>
    </row>
    <row r="26" spans="1:11" x14ac:dyDescent="0.25">
      <c r="A26" s="5" t="s">
        <v>36</v>
      </c>
      <c r="B26" s="7">
        <f t="shared" si="4"/>
        <v>77</v>
      </c>
      <c r="C26" s="3">
        <f t="shared" si="5"/>
        <v>53</v>
      </c>
      <c r="D26" s="3">
        <v>53</v>
      </c>
      <c r="E26" s="3">
        <f t="shared" si="5"/>
        <v>17</v>
      </c>
      <c r="F26" s="3">
        <v>17</v>
      </c>
      <c r="G26" s="3">
        <v>0</v>
      </c>
      <c r="H26" s="3">
        <v>0</v>
      </c>
      <c r="I26" s="3">
        <v>7</v>
      </c>
    </row>
    <row r="27" spans="1:11" x14ac:dyDescent="0.25">
      <c r="A27" s="5" t="s">
        <v>27</v>
      </c>
      <c r="B27" s="7">
        <f t="shared" si="4"/>
        <v>103</v>
      </c>
      <c r="C27" s="3">
        <f t="shared" si="5"/>
        <v>80</v>
      </c>
      <c r="D27" s="3">
        <v>80</v>
      </c>
      <c r="E27" s="3">
        <f t="shared" si="5"/>
        <v>14</v>
      </c>
      <c r="F27" s="3">
        <v>14</v>
      </c>
      <c r="G27" s="3">
        <v>0</v>
      </c>
      <c r="H27" s="3">
        <v>0</v>
      </c>
      <c r="I27" s="3">
        <v>9</v>
      </c>
    </row>
    <row r="28" spans="1:11" x14ac:dyDescent="0.25">
      <c r="A28" s="5" t="s">
        <v>28</v>
      </c>
      <c r="B28" s="7">
        <f t="shared" si="4"/>
        <v>326</v>
      </c>
      <c r="C28" s="3">
        <f t="shared" si="5"/>
        <v>208</v>
      </c>
      <c r="D28" s="3">
        <v>208</v>
      </c>
      <c r="E28" s="3">
        <f t="shared" si="5"/>
        <v>92</v>
      </c>
      <c r="F28" s="3">
        <v>92</v>
      </c>
      <c r="G28" s="3">
        <v>0</v>
      </c>
      <c r="H28" s="3">
        <v>1</v>
      </c>
      <c r="I28" s="3">
        <v>25</v>
      </c>
    </row>
    <row r="29" spans="1:11" x14ac:dyDescent="0.25">
      <c r="A29" s="5" t="s">
        <v>21</v>
      </c>
      <c r="B29" s="7">
        <f t="shared" ref="B29:I29" si="6">SUM(B18:B28)</f>
        <v>2532</v>
      </c>
      <c r="C29" s="7">
        <f t="shared" si="6"/>
        <v>1695</v>
      </c>
      <c r="D29" s="7">
        <f t="shared" si="6"/>
        <v>1695</v>
      </c>
      <c r="E29" s="7">
        <f t="shared" si="6"/>
        <v>657</v>
      </c>
      <c r="F29" s="7">
        <f t="shared" si="6"/>
        <v>657</v>
      </c>
      <c r="G29" s="7">
        <f t="shared" si="6"/>
        <v>2</v>
      </c>
      <c r="H29" s="7">
        <f t="shared" si="6"/>
        <v>1</v>
      </c>
      <c r="I29" s="7">
        <f t="shared" si="6"/>
        <v>179</v>
      </c>
    </row>
    <row r="30" spans="1:11" x14ac:dyDescent="0.25">
      <c r="A30" s="17" t="s">
        <v>7</v>
      </c>
      <c r="B30" s="17"/>
      <c r="C30" s="17"/>
      <c r="D30" s="17"/>
      <c r="E30" s="17"/>
      <c r="F30" s="17"/>
      <c r="G30" s="17"/>
      <c r="H30" s="17"/>
      <c r="I30" s="17"/>
      <c r="J30" s="17"/>
      <c r="K30" s="17"/>
    </row>
    <row r="31" spans="1:11" ht="88.5" x14ac:dyDescent="0.25">
      <c r="A31" s="7" t="s">
        <v>531</v>
      </c>
      <c r="B31" s="6" t="s">
        <v>0</v>
      </c>
      <c r="C31" s="6" t="s">
        <v>210</v>
      </c>
      <c r="D31" s="6" t="s">
        <v>731</v>
      </c>
      <c r="E31" s="6" t="s">
        <v>210</v>
      </c>
      <c r="F31" s="6" t="s">
        <v>211</v>
      </c>
      <c r="G31" s="6" t="s">
        <v>211</v>
      </c>
      <c r="H31" s="6" t="s">
        <v>211</v>
      </c>
      <c r="I31" s="6" t="s">
        <v>3</v>
      </c>
      <c r="J31" s="6" t="s">
        <v>4</v>
      </c>
      <c r="K31" s="6" t="s">
        <v>5</v>
      </c>
    </row>
    <row r="32" spans="1:11" x14ac:dyDescent="0.25">
      <c r="A32" s="5" t="s">
        <v>6</v>
      </c>
      <c r="B32" s="5" t="s">
        <v>7</v>
      </c>
      <c r="C32" s="5" t="s">
        <v>8</v>
      </c>
      <c r="D32" s="5" t="s">
        <v>9</v>
      </c>
      <c r="E32" s="5" t="s">
        <v>10</v>
      </c>
      <c r="F32" s="5" t="s">
        <v>8</v>
      </c>
      <c r="G32" s="5" t="s">
        <v>12</v>
      </c>
      <c r="H32" s="5" t="s">
        <v>11</v>
      </c>
      <c r="I32" s="5" t="s">
        <v>14</v>
      </c>
      <c r="J32" s="5" t="s">
        <v>7</v>
      </c>
      <c r="K32" s="5" t="s">
        <v>7</v>
      </c>
    </row>
    <row r="33" spans="1:11" x14ac:dyDescent="0.25">
      <c r="A33" s="5" t="s">
        <v>24</v>
      </c>
      <c r="B33" s="7">
        <f>SUM(C33,F33,I33:K33)</f>
        <v>65</v>
      </c>
      <c r="C33" s="3">
        <f>SUM(D33:E33)</f>
        <v>34</v>
      </c>
      <c r="D33" s="3">
        <v>31</v>
      </c>
      <c r="E33" s="3">
        <v>3</v>
      </c>
      <c r="F33" s="3">
        <f>SUM(G33:H33)</f>
        <v>28</v>
      </c>
      <c r="G33" s="3">
        <v>21</v>
      </c>
      <c r="H33" s="3">
        <v>7</v>
      </c>
      <c r="I33" s="3">
        <v>0</v>
      </c>
      <c r="J33" s="3">
        <v>0</v>
      </c>
      <c r="K33" s="3">
        <v>3</v>
      </c>
    </row>
    <row r="34" spans="1:11" x14ac:dyDescent="0.25">
      <c r="A34" s="5" t="s">
        <v>25</v>
      </c>
      <c r="B34" s="7">
        <f t="shared" ref="B34:B43" si="7">SUM(C34,F34,I34:K34)</f>
        <v>553</v>
      </c>
      <c r="C34" s="3">
        <f t="shared" ref="C34:C43" si="8">SUM(D34:E34)</f>
        <v>314</v>
      </c>
      <c r="D34" s="3">
        <v>288</v>
      </c>
      <c r="E34" s="3">
        <v>26</v>
      </c>
      <c r="F34" s="3">
        <f t="shared" ref="F34:F43" si="9">SUM(G34:H34)</f>
        <v>231</v>
      </c>
      <c r="G34" s="3">
        <v>174</v>
      </c>
      <c r="H34" s="3">
        <v>57</v>
      </c>
      <c r="I34" s="3">
        <v>0</v>
      </c>
      <c r="J34" s="3">
        <v>0</v>
      </c>
      <c r="K34" s="3">
        <v>8</v>
      </c>
    </row>
    <row r="35" spans="1:11" x14ac:dyDescent="0.25">
      <c r="A35" s="5" t="s">
        <v>16</v>
      </c>
      <c r="B35" s="7">
        <f t="shared" si="7"/>
        <v>257</v>
      </c>
      <c r="C35" s="3">
        <f t="shared" si="8"/>
        <v>151</v>
      </c>
      <c r="D35" s="3">
        <v>137</v>
      </c>
      <c r="E35" s="3">
        <v>14</v>
      </c>
      <c r="F35" s="3">
        <f t="shared" si="9"/>
        <v>95</v>
      </c>
      <c r="G35" s="3">
        <v>84</v>
      </c>
      <c r="H35" s="3">
        <v>11</v>
      </c>
      <c r="I35" s="3">
        <v>0</v>
      </c>
      <c r="J35" s="3">
        <v>0</v>
      </c>
      <c r="K35" s="3">
        <v>11</v>
      </c>
    </row>
    <row r="36" spans="1:11" x14ac:dyDescent="0.25">
      <c r="A36" s="5" t="s">
        <v>17</v>
      </c>
      <c r="B36" s="7">
        <f t="shared" si="7"/>
        <v>527</v>
      </c>
      <c r="C36" s="3">
        <f t="shared" si="8"/>
        <v>324</v>
      </c>
      <c r="D36" s="3">
        <v>290</v>
      </c>
      <c r="E36" s="3">
        <v>34</v>
      </c>
      <c r="F36" s="3">
        <f t="shared" si="9"/>
        <v>192</v>
      </c>
      <c r="G36" s="3">
        <v>146</v>
      </c>
      <c r="H36" s="3">
        <v>46</v>
      </c>
      <c r="I36" s="3">
        <v>0</v>
      </c>
      <c r="J36" s="3">
        <v>0</v>
      </c>
      <c r="K36" s="3">
        <v>11</v>
      </c>
    </row>
    <row r="37" spans="1:11" x14ac:dyDescent="0.25">
      <c r="A37" s="5" t="s">
        <v>18</v>
      </c>
      <c r="B37" s="7">
        <f t="shared" si="7"/>
        <v>202</v>
      </c>
      <c r="C37" s="3">
        <f t="shared" si="8"/>
        <v>106</v>
      </c>
      <c r="D37" s="3">
        <v>94</v>
      </c>
      <c r="E37" s="3">
        <v>12</v>
      </c>
      <c r="F37" s="3">
        <f t="shared" si="9"/>
        <v>88</v>
      </c>
      <c r="G37" s="3">
        <v>77</v>
      </c>
      <c r="H37" s="3">
        <v>11</v>
      </c>
      <c r="I37" s="3">
        <v>1</v>
      </c>
      <c r="J37" s="3">
        <v>0</v>
      </c>
      <c r="K37" s="3">
        <v>7</v>
      </c>
    </row>
    <row r="38" spans="1:11" x14ac:dyDescent="0.25">
      <c r="A38" s="5" t="s">
        <v>26</v>
      </c>
      <c r="B38" s="7">
        <f t="shared" si="7"/>
        <v>13</v>
      </c>
      <c r="C38" s="3">
        <f t="shared" si="8"/>
        <v>7</v>
      </c>
      <c r="D38" s="3">
        <v>7</v>
      </c>
      <c r="E38" s="3">
        <v>0</v>
      </c>
      <c r="F38" s="3">
        <f t="shared" si="9"/>
        <v>6</v>
      </c>
      <c r="G38" s="3">
        <v>6</v>
      </c>
      <c r="H38" s="3">
        <v>0</v>
      </c>
      <c r="I38" s="3">
        <v>0</v>
      </c>
      <c r="J38" s="3">
        <v>0</v>
      </c>
      <c r="K38" s="3">
        <v>0</v>
      </c>
    </row>
    <row r="39" spans="1:11" x14ac:dyDescent="0.25">
      <c r="A39" s="5" t="s">
        <v>19</v>
      </c>
      <c r="B39" s="7">
        <f t="shared" si="7"/>
        <v>86</v>
      </c>
      <c r="C39" s="3">
        <f t="shared" si="8"/>
        <v>59</v>
      </c>
      <c r="D39" s="3">
        <v>51</v>
      </c>
      <c r="E39" s="3">
        <v>8</v>
      </c>
      <c r="F39" s="3">
        <f t="shared" si="9"/>
        <v>22</v>
      </c>
      <c r="G39" s="3">
        <v>18</v>
      </c>
      <c r="H39" s="3">
        <v>4</v>
      </c>
      <c r="I39" s="3">
        <v>0</v>
      </c>
      <c r="J39" s="3">
        <v>0</v>
      </c>
      <c r="K39" s="3">
        <v>5</v>
      </c>
    </row>
    <row r="40" spans="1:11" x14ac:dyDescent="0.25">
      <c r="A40" s="5" t="s">
        <v>20</v>
      </c>
      <c r="B40" s="7">
        <f t="shared" si="7"/>
        <v>325</v>
      </c>
      <c r="C40" s="3">
        <f t="shared" si="8"/>
        <v>194</v>
      </c>
      <c r="D40" s="3">
        <v>170</v>
      </c>
      <c r="E40" s="3">
        <v>24</v>
      </c>
      <c r="F40" s="3">
        <f t="shared" si="9"/>
        <v>128</v>
      </c>
      <c r="G40" s="3">
        <v>105</v>
      </c>
      <c r="H40" s="3">
        <v>23</v>
      </c>
      <c r="I40" s="3">
        <v>0</v>
      </c>
      <c r="J40" s="3">
        <v>0</v>
      </c>
      <c r="K40" s="3">
        <v>3</v>
      </c>
    </row>
    <row r="41" spans="1:11" x14ac:dyDescent="0.25">
      <c r="A41" s="5" t="s">
        <v>36</v>
      </c>
      <c r="B41" s="7">
        <f t="shared" si="7"/>
        <v>77</v>
      </c>
      <c r="C41" s="3">
        <f t="shared" si="8"/>
        <v>39</v>
      </c>
      <c r="D41" s="3">
        <v>38</v>
      </c>
      <c r="E41" s="3">
        <v>1</v>
      </c>
      <c r="F41" s="3">
        <f t="shared" si="9"/>
        <v>37</v>
      </c>
      <c r="G41" s="3">
        <v>28</v>
      </c>
      <c r="H41" s="3">
        <v>9</v>
      </c>
      <c r="I41" s="3">
        <v>0</v>
      </c>
      <c r="J41" s="3">
        <v>0</v>
      </c>
      <c r="K41" s="3">
        <v>1</v>
      </c>
    </row>
    <row r="42" spans="1:11" x14ac:dyDescent="0.25">
      <c r="A42" s="5" t="s">
        <v>27</v>
      </c>
      <c r="B42" s="7">
        <f t="shared" si="7"/>
        <v>103</v>
      </c>
      <c r="C42" s="3">
        <f t="shared" si="8"/>
        <v>66</v>
      </c>
      <c r="D42" s="3">
        <v>60</v>
      </c>
      <c r="E42" s="3">
        <v>6</v>
      </c>
      <c r="F42" s="3">
        <f t="shared" si="9"/>
        <v>34</v>
      </c>
      <c r="G42" s="3">
        <v>28</v>
      </c>
      <c r="H42" s="3">
        <v>6</v>
      </c>
      <c r="I42" s="3">
        <v>0</v>
      </c>
      <c r="J42" s="3">
        <v>0</v>
      </c>
      <c r="K42" s="3">
        <v>3</v>
      </c>
    </row>
    <row r="43" spans="1:11" x14ac:dyDescent="0.25">
      <c r="A43" s="5" t="s">
        <v>28</v>
      </c>
      <c r="B43" s="7">
        <f t="shared" si="7"/>
        <v>326</v>
      </c>
      <c r="C43" s="3">
        <f t="shared" si="8"/>
        <v>159</v>
      </c>
      <c r="D43" s="3">
        <v>137</v>
      </c>
      <c r="E43" s="3">
        <v>22</v>
      </c>
      <c r="F43" s="3">
        <f t="shared" si="9"/>
        <v>158</v>
      </c>
      <c r="G43" s="3">
        <v>126</v>
      </c>
      <c r="H43" s="3">
        <v>32</v>
      </c>
      <c r="I43" s="3">
        <v>0</v>
      </c>
      <c r="J43" s="3">
        <v>0</v>
      </c>
      <c r="K43" s="3">
        <v>9</v>
      </c>
    </row>
    <row r="44" spans="1:11" x14ac:dyDescent="0.25">
      <c r="A44" s="5" t="s">
        <v>21</v>
      </c>
      <c r="B44" s="7">
        <f t="shared" ref="B44:K44" si="10">SUM(B33:B43)</f>
        <v>2534</v>
      </c>
      <c r="C44" s="7">
        <f t="shared" si="10"/>
        <v>1453</v>
      </c>
      <c r="D44" s="7">
        <f t="shared" si="10"/>
        <v>1303</v>
      </c>
      <c r="E44" s="7">
        <f t="shared" si="10"/>
        <v>150</v>
      </c>
      <c r="F44" s="7">
        <f t="shared" si="10"/>
        <v>1019</v>
      </c>
      <c r="G44" s="7">
        <f t="shared" si="10"/>
        <v>813</v>
      </c>
      <c r="H44" s="7">
        <f t="shared" si="10"/>
        <v>206</v>
      </c>
      <c r="I44" s="7">
        <f t="shared" si="10"/>
        <v>1</v>
      </c>
      <c r="J44" s="7">
        <f t="shared" si="10"/>
        <v>0</v>
      </c>
      <c r="K44" s="7">
        <f t="shared" si="10"/>
        <v>61</v>
      </c>
    </row>
    <row r="45" spans="1:11" x14ac:dyDescent="0.25">
      <c r="A45" s="17" t="s">
        <v>7</v>
      </c>
      <c r="B45" s="17"/>
      <c r="C45" s="17"/>
      <c r="D45" s="17"/>
      <c r="E45" s="17"/>
      <c r="F45" s="17"/>
      <c r="G45" s="17"/>
      <c r="H45" s="17"/>
      <c r="I45" s="17"/>
      <c r="J45" s="17"/>
      <c r="K45" s="17"/>
    </row>
    <row r="46" spans="1:11" ht="118.5" x14ac:dyDescent="0.25">
      <c r="A46" s="7" t="s">
        <v>529</v>
      </c>
      <c r="B46" s="6" t="s">
        <v>0</v>
      </c>
      <c r="C46" s="6" t="s">
        <v>212</v>
      </c>
      <c r="D46" s="6" t="s">
        <v>732</v>
      </c>
      <c r="E46" s="6" t="s">
        <v>213</v>
      </c>
      <c r="F46" s="6" t="s">
        <v>213</v>
      </c>
      <c r="G46" s="6" t="s">
        <v>213</v>
      </c>
      <c r="H46" s="6" t="s">
        <v>3</v>
      </c>
      <c r="I46" s="6" t="s">
        <v>4</v>
      </c>
      <c r="J46" s="6" t="s">
        <v>5</v>
      </c>
    </row>
    <row r="47" spans="1:11" x14ac:dyDescent="0.25">
      <c r="A47" s="5" t="s">
        <v>6</v>
      </c>
      <c r="B47" s="5" t="s">
        <v>7</v>
      </c>
      <c r="C47" s="5" t="s">
        <v>8</v>
      </c>
      <c r="D47" s="5" t="s">
        <v>9</v>
      </c>
      <c r="E47" s="5" t="s">
        <v>8</v>
      </c>
      <c r="F47" s="5" t="s">
        <v>11</v>
      </c>
      <c r="G47" s="5" t="s">
        <v>10</v>
      </c>
      <c r="H47" s="5" t="s">
        <v>14</v>
      </c>
      <c r="I47" s="5" t="s">
        <v>7</v>
      </c>
      <c r="J47" s="5" t="s">
        <v>7</v>
      </c>
    </row>
    <row r="48" spans="1:11" x14ac:dyDescent="0.25">
      <c r="A48" s="5" t="s">
        <v>24</v>
      </c>
      <c r="B48" s="7">
        <f>SUM(C48,E48,H48:J48)</f>
        <v>65</v>
      </c>
      <c r="C48" s="3">
        <f>SUM(D48)</f>
        <v>30</v>
      </c>
      <c r="D48" s="3">
        <v>30</v>
      </c>
      <c r="E48" s="3">
        <f>SUM(F48:G48)</f>
        <v>28</v>
      </c>
      <c r="F48" s="3">
        <v>23</v>
      </c>
      <c r="G48" s="3">
        <v>5</v>
      </c>
      <c r="H48" s="3">
        <v>0</v>
      </c>
      <c r="I48" s="3">
        <v>0</v>
      </c>
      <c r="J48" s="3">
        <v>7</v>
      </c>
    </row>
    <row r="49" spans="1:11" x14ac:dyDescent="0.25">
      <c r="A49" s="5" t="s">
        <v>25</v>
      </c>
      <c r="B49" s="7">
        <f t="shared" ref="B49:B58" si="11">SUM(C49,E49,H49:J49)</f>
        <v>553</v>
      </c>
      <c r="C49" s="3">
        <f t="shared" ref="C49:C58" si="12">SUM(D49)</f>
        <v>263</v>
      </c>
      <c r="D49" s="3">
        <v>263</v>
      </c>
      <c r="E49" s="3">
        <f t="shared" ref="E49:E58" si="13">SUM(F49:G49)</f>
        <v>263</v>
      </c>
      <c r="F49" s="3">
        <v>199</v>
      </c>
      <c r="G49" s="3">
        <v>64</v>
      </c>
      <c r="H49" s="3">
        <v>0</v>
      </c>
      <c r="I49" s="3">
        <v>0</v>
      </c>
      <c r="J49" s="3">
        <v>27</v>
      </c>
    </row>
    <row r="50" spans="1:11" x14ac:dyDescent="0.25">
      <c r="A50" s="5" t="s">
        <v>16</v>
      </c>
      <c r="B50" s="7">
        <f t="shared" si="11"/>
        <v>257</v>
      </c>
      <c r="C50" s="3">
        <f t="shared" si="12"/>
        <v>143</v>
      </c>
      <c r="D50" s="3">
        <v>143</v>
      </c>
      <c r="E50" s="3">
        <f t="shared" si="13"/>
        <v>89</v>
      </c>
      <c r="F50" s="3">
        <v>77</v>
      </c>
      <c r="G50" s="3">
        <v>12</v>
      </c>
      <c r="H50" s="3">
        <v>0</v>
      </c>
      <c r="I50" s="3">
        <v>0</v>
      </c>
      <c r="J50" s="3">
        <v>25</v>
      </c>
    </row>
    <row r="51" spans="1:11" x14ac:dyDescent="0.25">
      <c r="A51" s="5" t="s">
        <v>17</v>
      </c>
      <c r="B51" s="7">
        <f t="shared" si="11"/>
        <v>527</v>
      </c>
      <c r="C51" s="3">
        <f t="shared" si="12"/>
        <v>277</v>
      </c>
      <c r="D51" s="3">
        <v>277</v>
      </c>
      <c r="E51" s="3">
        <f t="shared" si="13"/>
        <v>203</v>
      </c>
      <c r="F51" s="3">
        <v>158</v>
      </c>
      <c r="G51" s="3">
        <v>45</v>
      </c>
      <c r="H51" s="3">
        <v>0</v>
      </c>
      <c r="I51" s="3">
        <v>0</v>
      </c>
      <c r="J51" s="3">
        <v>47</v>
      </c>
    </row>
    <row r="52" spans="1:11" x14ac:dyDescent="0.25">
      <c r="A52" s="5" t="s">
        <v>18</v>
      </c>
      <c r="B52" s="7">
        <f t="shared" si="11"/>
        <v>202</v>
      </c>
      <c r="C52" s="3">
        <f t="shared" si="12"/>
        <v>105</v>
      </c>
      <c r="D52" s="3">
        <v>105</v>
      </c>
      <c r="E52" s="3">
        <f t="shared" si="13"/>
        <v>74</v>
      </c>
      <c r="F52" s="3">
        <v>59</v>
      </c>
      <c r="G52" s="3">
        <v>15</v>
      </c>
      <c r="H52" s="3">
        <v>1</v>
      </c>
      <c r="I52" s="3">
        <v>0</v>
      </c>
      <c r="J52" s="3">
        <v>22</v>
      </c>
    </row>
    <row r="53" spans="1:11" x14ac:dyDescent="0.25">
      <c r="A53" s="5" t="s">
        <v>26</v>
      </c>
      <c r="B53" s="7">
        <f t="shared" si="11"/>
        <v>13</v>
      </c>
      <c r="C53" s="3">
        <f t="shared" si="12"/>
        <v>9</v>
      </c>
      <c r="D53" s="3">
        <v>9</v>
      </c>
      <c r="E53" s="3">
        <f t="shared" si="13"/>
        <v>2</v>
      </c>
      <c r="F53" s="3">
        <v>2</v>
      </c>
      <c r="G53" s="3">
        <v>0</v>
      </c>
      <c r="H53" s="3">
        <v>0</v>
      </c>
      <c r="I53" s="3">
        <v>0</v>
      </c>
      <c r="J53" s="3">
        <v>2</v>
      </c>
    </row>
    <row r="54" spans="1:11" x14ac:dyDescent="0.25">
      <c r="A54" s="5" t="s">
        <v>19</v>
      </c>
      <c r="B54" s="7">
        <f t="shared" si="11"/>
        <v>86</v>
      </c>
      <c r="C54" s="3">
        <f t="shared" si="12"/>
        <v>59</v>
      </c>
      <c r="D54" s="3">
        <v>59</v>
      </c>
      <c r="E54" s="3">
        <f t="shared" si="13"/>
        <v>18</v>
      </c>
      <c r="F54" s="3">
        <v>14</v>
      </c>
      <c r="G54" s="3">
        <v>4</v>
      </c>
      <c r="H54" s="3">
        <v>0</v>
      </c>
      <c r="I54" s="3">
        <v>0</v>
      </c>
      <c r="J54" s="3">
        <v>9</v>
      </c>
    </row>
    <row r="55" spans="1:11" x14ac:dyDescent="0.25">
      <c r="A55" s="5" t="s">
        <v>20</v>
      </c>
      <c r="B55" s="7">
        <f t="shared" si="11"/>
        <v>325</v>
      </c>
      <c r="C55" s="3">
        <f t="shared" si="12"/>
        <v>182</v>
      </c>
      <c r="D55" s="3">
        <v>182</v>
      </c>
      <c r="E55" s="3">
        <f t="shared" si="13"/>
        <v>121</v>
      </c>
      <c r="F55" s="3">
        <v>103</v>
      </c>
      <c r="G55" s="3">
        <v>18</v>
      </c>
      <c r="H55" s="3">
        <v>2</v>
      </c>
      <c r="I55" s="3">
        <v>0</v>
      </c>
      <c r="J55" s="3">
        <v>20</v>
      </c>
    </row>
    <row r="56" spans="1:11" x14ac:dyDescent="0.25">
      <c r="A56" s="5" t="s">
        <v>36</v>
      </c>
      <c r="B56" s="7">
        <f t="shared" si="11"/>
        <v>77</v>
      </c>
      <c r="C56" s="3">
        <f t="shared" si="12"/>
        <v>38</v>
      </c>
      <c r="D56" s="3">
        <v>38</v>
      </c>
      <c r="E56" s="3">
        <f t="shared" si="13"/>
        <v>32</v>
      </c>
      <c r="F56" s="3">
        <v>30</v>
      </c>
      <c r="G56" s="3">
        <v>2</v>
      </c>
      <c r="H56" s="3">
        <v>0</v>
      </c>
      <c r="I56" s="3">
        <v>0</v>
      </c>
      <c r="J56" s="3">
        <v>7</v>
      </c>
    </row>
    <row r="57" spans="1:11" x14ac:dyDescent="0.25">
      <c r="A57" s="5" t="s">
        <v>27</v>
      </c>
      <c r="B57" s="7">
        <f t="shared" si="11"/>
        <v>103</v>
      </c>
      <c r="C57" s="3">
        <f t="shared" si="12"/>
        <v>53</v>
      </c>
      <c r="D57" s="3">
        <v>53</v>
      </c>
      <c r="E57" s="3">
        <f t="shared" si="13"/>
        <v>42</v>
      </c>
      <c r="F57" s="3">
        <v>30</v>
      </c>
      <c r="G57" s="3">
        <v>12</v>
      </c>
      <c r="H57" s="3">
        <v>0</v>
      </c>
      <c r="I57" s="3">
        <v>0</v>
      </c>
      <c r="J57" s="3">
        <v>8</v>
      </c>
    </row>
    <row r="58" spans="1:11" x14ac:dyDescent="0.25">
      <c r="A58" s="5" t="s">
        <v>28</v>
      </c>
      <c r="B58" s="7">
        <f t="shared" si="11"/>
        <v>326</v>
      </c>
      <c r="C58" s="3">
        <f t="shared" si="12"/>
        <v>135</v>
      </c>
      <c r="D58" s="3">
        <v>135</v>
      </c>
      <c r="E58" s="3">
        <f t="shared" si="13"/>
        <v>158</v>
      </c>
      <c r="F58" s="3">
        <v>123</v>
      </c>
      <c r="G58" s="3">
        <v>35</v>
      </c>
      <c r="H58" s="3">
        <v>0</v>
      </c>
      <c r="I58" s="3">
        <v>1</v>
      </c>
      <c r="J58" s="3">
        <v>32</v>
      </c>
    </row>
    <row r="59" spans="1:11" x14ac:dyDescent="0.25">
      <c r="A59" s="5" t="s">
        <v>21</v>
      </c>
      <c r="B59" s="7">
        <f t="shared" ref="B59:J59" si="14">SUM(B48:B58)</f>
        <v>2534</v>
      </c>
      <c r="C59" s="7">
        <f t="shared" si="14"/>
        <v>1294</v>
      </c>
      <c r="D59" s="7">
        <f t="shared" si="14"/>
        <v>1294</v>
      </c>
      <c r="E59" s="7">
        <f t="shared" si="14"/>
        <v>1030</v>
      </c>
      <c r="F59" s="7">
        <f t="shared" si="14"/>
        <v>818</v>
      </c>
      <c r="G59" s="7">
        <f t="shared" si="14"/>
        <v>212</v>
      </c>
      <c r="H59" s="7">
        <f t="shared" si="14"/>
        <v>3</v>
      </c>
      <c r="I59" s="7">
        <f t="shared" si="14"/>
        <v>1</v>
      </c>
      <c r="J59" s="7">
        <f t="shared" si="14"/>
        <v>206</v>
      </c>
    </row>
    <row r="60" spans="1:11" x14ac:dyDescent="0.25">
      <c r="A60" s="17" t="s">
        <v>7</v>
      </c>
      <c r="B60" s="17"/>
      <c r="C60" s="17"/>
      <c r="D60" s="17"/>
      <c r="E60" s="17"/>
      <c r="F60" s="17"/>
      <c r="G60" s="17"/>
      <c r="H60" s="17"/>
      <c r="I60" s="17"/>
      <c r="J60" s="17"/>
      <c r="K60" s="17"/>
    </row>
    <row r="61" spans="1:11" ht="96.75" x14ac:dyDescent="0.25">
      <c r="A61" s="7" t="s">
        <v>528</v>
      </c>
      <c r="B61" s="6" t="s">
        <v>0</v>
      </c>
      <c r="C61" s="6" t="s">
        <v>214</v>
      </c>
      <c r="D61" s="6" t="s">
        <v>214</v>
      </c>
      <c r="E61" s="6" t="s">
        <v>214</v>
      </c>
      <c r="F61" s="6" t="s">
        <v>215</v>
      </c>
      <c r="G61" s="6" t="s">
        <v>733</v>
      </c>
      <c r="H61" s="6" t="s">
        <v>215</v>
      </c>
      <c r="I61" s="6" t="s">
        <v>3</v>
      </c>
      <c r="J61" s="6" t="s">
        <v>4</v>
      </c>
      <c r="K61" s="6" t="s">
        <v>5</v>
      </c>
    </row>
    <row r="62" spans="1:11" x14ac:dyDescent="0.25">
      <c r="A62" s="5" t="s">
        <v>6</v>
      </c>
      <c r="B62" s="5" t="s">
        <v>7</v>
      </c>
      <c r="C62" s="5" t="s">
        <v>8</v>
      </c>
      <c r="D62" s="5" t="s">
        <v>9</v>
      </c>
      <c r="E62" s="5" t="s">
        <v>10</v>
      </c>
      <c r="F62" s="5" t="s">
        <v>8</v>
      </c>
      <c r="G62" s="5" t="s">
        <v>12</v>
      </c>
      <c r="H62" s="5" t="s">
        <v>11</v>
      </c>
      <c r="I62" s="5" t="s">
        <v>14</v>
      </c>
      <c r="J62" s="5" t="s">
        <v>7</v>
      </c>
      <c r="K62" s="5" t="s">
        <v>7</v>
      </c>
    </row>
    <row r="63" spans="1:11" x14ac:dyDescent="0.25">
      <c r="A63" s="5" t="s">
        <v>24</v>
      </c>
      <c r="B63" s="7">
        <f>SUM(C63,F63,I63:K63)</f>
        <v>65</v>
      </c>
      <c r="C63" s="3">
        <f>SUM(D63:E63)</f>
        <v>28</v>
      </c>
      <c r="D63" s="3">
        <v>25</v>
      </c>
      <c r="E63" s="3">
        <v>3</v>
      </c>
      <c r="F63" s="3">
        <f>SUM(G63:H63)</f>
        <v>33</v>
      </c>
      <c r="G63" s="3">
        <v>20</v>
      </c>
      <c r="H63" s="3">
        <v>13</v>
      </c>
      <c r="I63" s="3">
        <v>0</v>
      </c>
      <c r="J63" s="3">
        <v>0</v>
      </c>
      <c r="K63" s="3">
        <v>4</v>
      </c>
    </row>
    <row r="64" spans="1:11" x14ac:dyDescent="0.25">
      <c r="A64" s="5" t="s">
        <v>25</v>
      </c>
      <c r="B64" s="7">
        <f t="shared" ref="B64:B73" si="15">SUM(C64,F64,I64:K64)</f>
        <v>553</v>
      </c>
      <c r="C64" s="3">
        <f t="shared" ref="C64:C73" si="16">SUM(D64:E64)</f>
        <v>224</v>
      </c>
      <c r="D64" s="3">
        <v>205</v>
      </c>
      <c r="E64" s="3">
        <v>19</v>
      </c>
      <c r="F64" s="3">
        <f t="shared" ref="F64:F73" si="17">SUM(G64:H64)</f>
        <v>315</v>
      </c>
      <c r="G64" s="3">
        <v>235</v>
      </c>
      <c r="H64" s="3">
        <v>80</v>
      </c>
      <c r="I64" s="3">
        <v>0</v>
      </c>
      <c r="J64" s="3">
        <v>0</v>
      </c>
      <c r="K64" s="3">
        <v>14</v>
      </c>
    </row>
    <row r="65" spans="1:11" x14ac:dyDescent="0.25">
      <c r="A65" s="5" t="s">
        <v>16</v>
      </c>
      <c r="B65" s="7">
        <f t="shared" si="15"/>
        <v>257</v>
      </c>
      <c r="C65" s="3">
        <f t="shared" si="16"/>
        <v>120</v>
      </c>
      <c r="D65" s="3">
        <v>112</v>
      </c>
      <c r="E65" s="3">
        <v>8</v>
      </c>
      <c r="F65" s="3">
        <f t="shared" si="17"/>
        <v>135</v>
      </c>
      <c r="G65" s="3">
        <v>109</v>
      </c>
      <c r="H65" s="3">
        <v>26</v>
      </c>
      <c r="I65" s="3">
        <v>0</v>
      </c>
      <c r="J65" s="3">
        <v>0</v>
      </c>
      <c r="K65" s="3">
        <v>2</v>
      </c>
    </row>
    <row r="66" spans="1:11" x14ac:dyDescent="0.25">
      <c r="A66" s="5" t="s">
        <v>17</v>
      </c>
      <c r="B66" s="7">
        <f t="shared" si="15"/>
        <v>527</v>
      </c>
      <c r="C66" s="3">
        <f t="shared" si="16"/>
        <v>278</v>
      </c>
      <c r="D66" s="3">
        <v>257</v>
      </c>
      <c r="E66" s="3">
        <v>21</v>
      </c>
      <c r="F66" s="3">
        <f t="shared" si="17"/>
        <v>233</v>
      </c>
      <c r="G66" s="3">
        <v>178</v>
      </c>
      <c r="H66" s="3">
        <v>55</v>
      </c>
      <c r="I66" s="3">
        <v>0</v>
      </c>
      <c r="J66" s="3">
        <v>1</v>
      </c>
      <c r="K66" s="3">
        <v>15</v>
      </c>
    </row>
    <row r="67" spans="1:11" x14ac:dyDescent="0.25">
      <c r="A67" s="5" t="s">
        <v>18</v>
      </c>
      <c r="B67" s="7">
        <f t="shared" si="15"/>
        <v>202</v>
      </c>
      <c r="C67" s="3">
        <f t="shared" si="16"/>
        <v>78</v>
      </c>
      <c r="D67" s="3">
        <v>68</v>
      </c>
      <c r="E67" s="3">
        <v>10</v>
      </c>
      <c r="F67" s="3">
        <f t="shared" si="17"/>
        <v>116</v>
      </c>
      <c r="G67" s="3">
        <v>93</v>
      </c>
      <c r="H67" s="3">
        <v>23</v>
      </c>
      <c r="I67" s="3">
        <v>1</v>
      </c>
      <c r="J67" s="3">
        <v>0</v>
      </c>
      <c r="K67" s="3">
        <v>7</v>
      </c>
    </row>
    <row r="68" spans="1:11" x14ac:dyDescent="0.25">
      <c r="A68" s="5" t="s">
        <v>26</v>
      </c>
      <c r="B68" s="7">
        <f t="shared" si="15"/>
        <v>13</v>
      </c>
      <c r="C68" s="3">
        <f t="shared" si="16"/>
        <v>10</v>
      </c>
      <c r="D68" s="3">
        <v>10</v>
      </c>
      <c r="E68" s="3">
        <v>0</v>
      </c>
      <c r="F68" s="3">
        <f t="shared" si="17"/>
        <v>3</v>
      </c>
      <c r="G68" s="3">
        <v>3</v>
      </c>
      <c r="H68" s="3">
        <v>0</v>
      </c>
      <c r="I68" s="3">
        <v>0</v>
      </c>
      <c r="J68" s="3">
        <v>0</v>
      </c>
      <c r="K68" s="3">
        <v>0</v>
      </c>
    </row>
    <row r="69" spans="1:11" x14ac:dyDescent="0.25">
      <c r="A69" s="5" t="s">
        <v>19</v>
      </c>
      <c r="B69" s="7">
        <f t="shared" si="15"/>
        <v>86</v>
      </c>
      <c r="C69" s="3">
        <f t="shared" si="16"/>
        <v>53</v>
      </c>
      <c r="D69" s="3">
        <v>46</v>
      </c>
      <c r="E69" s="3">
        <v>7</v>
      </c>
      <c r="F69" s="3">
        <f t="shared" si="17"/>
        <v>25</v>
      </c>
      <c r="G69" s="3">
        <v>20</v>
      </c>
      <c r="H69" s="3">
        <v>5</v>
      </c>
      <c r="I69" s="3">
        <v>0</v>
      </c>
      <c r="J69" s="3">
        <v>0</v>
      </c>
      <c r="K69" s="3">
        <v>8</v>
      </c>
    </row>
    <row r="70" spans="1:11" x14ac:dyDescent="0.25">
      <c r="A70" s="5" t="s">
        <v>20</v>
      </c>
      <c r="B70" s="7">
        <f t="shared" si="15"/>
        <v>325</v>
      </c>
      <c r="C70" s="3">
        <f t="shared" si="16"/>
        <v>158</v>
      </c>
      <c r="D70" s="3">
        <v>147</v>
      </c>
      <c r="E70" s="3">
        <v>11</v>
      </c>
      <c r="F70" s="3">
        <f t="shared" si="17"/>
        <v>162</v>
      </c>
      <c r="G70" s="3">
        <v>128</v>
      </c>
      <c r="H70" s="3">
        <v>34</v>
      </c>
      <c r="I70" s="3">
        <v>0</v>
      </c>
      <c r="J70" s="3">
        <v>0</v>
      </c>
      <c r="K70" s="3">
        <v>5</v>
      </c>
    </row>
    <row r="71" spans="1:11" x14ac:dyDescent="0.25">
      <c r="A71" s="5" t="s">
        <v>36</v>
      </c>
      <c r="B71" s="7">
        <f t="shared" si="15"/>
        <v>77</v>
      </c>
      <c r="C71" s="3">
        <f t="shared" si="16"/>
        <v>37</v>
      </c>
      <c r="D71" s="3">
        <v>37</v>
      </c>
      <c r="E71" s="3">
        <v>0</v>
      </c>
      <c r="F71" s="3">
        <f t="shared" si="17"/>
        <v>40</v>
      </c>
      <c r="G71" s="3">
        <v>28</v>
      </c>
      <c r="H71" s="3">
        <v>12</v>
      </c>
      <c r="I71" s="3">
        <v>0</v>
      </c>
      <c r="J71" s="3">
        <v>0</v>
      </c>
      <c r="K71" s="3">
        <v>0</v>
      </c>
    </row>
    <row r="72" spans="1:11" x14ac:dyDescent="0.25">
      <c r="A72" s="5" t="s">
        <v>27</v>
      </c>
      <c r="B72" s="7">
        <f t="shared" si="15"/>
        <v>103</v>
      </c>
      <c r="C72" s="3">
        <f t="shared" si="16"/>
        <v>59</v>
      </c>
      <c r="D72" s="3">
        <v>54</v>
      </c>
      <c r="E72" s="3">
        <v>5</v>
      </c>
      <c r="F72" s="3">
        <f t="shared" si="17"/>
        <v>41</v>
      </c>
      <c r="G72" s="3">
        <v>31</v>
      </c>
      <c r="H72" s="3">
        <v>10</v>
      </c>
      <c r="I72" s="3">
        <v>0</v>
      </c>
      <c r="J72" s="3">
        <v>0</v>
      </c>
      <c r="K72" s="3">
        <v>3</v>
      </c>
    </row>
    <row r="73" spans="1:11" x14ac:dyDescent="0.25">
      <c r="A73" s="5" t="s">
        <v>28</v>
      </c>
      <c r="B73" s="7">
        <f t="shared" si="15"/>
        <v>326</v>
      </c>
      <c r="C73" s="3">
        <f t="shared" si="16"/>
        <v>130</v>
      </c>
      <c r="D73" s="3">
        <v>106</v>
      </c>
      <c r="E73" s="3">
        <v>24</v>
      </c>
      <c r="F73" s="3">
        <f t="shared" si="17"/>
        <v>189</v>
      </c>
      <c r="G73" s="3">
        <v>154</v>
      </c>
      <c r="H73" s="3">
        <v>35</v>
      </c>
      <c r="I73" s="3">
        <v>0</v>
      </c>
      <c r="J73" s="3">
        <v>0</v>
      </c>
      <c r="K73" s="3">
        <v>7</v>
      </c>
    </row>
    <row r="74" spans="1:11" x14ac:dyDescent="0.25">
      <c r="A74" s="5" t="s">
        <v>21</v>
      </c>
      <c r="B74" s="7">
        <f t="shared" ref="B74:K74" si="18">SUM(B63:B73)</f>
        <v>2534</v>
      </c>
      <c r="C74" s="7">
        <f t="shared" si="18"/>
        <v>1175</v>
      </c>
      <c r="D74" s="7">
        <f t="shared" si="18"/>
        <v>1067</v>
      </c>
      <c r="E74" s="7">
        <f t="shared" si="18"/>
        <v>108</v>
      </c>
      <c r="F74" s="7">
        <f t="shared" si="18"/>
        <v>1292</v>
      </c>
      <c r="G74" s="7">
        <f t="shared" si="18"/>
        <v>999</v>
      </c>
      <c r="H74" s="7">
        <f t="shared" si="18"/>
        <v>293</v>
      </c>
      <c r="I74" s="7">
        <f t="shared" si="18"/>
        <v>1</v>
      </c>
      <c r="J74" s="7">
        <f t="shared" si="18"/>
        <v>1</v>
      </c>
      <c r="K74" s="7">
        <f t="shared" si="18"/>
        <v>65</v>
      </c>
    </row>
    <row r="75" spans="1:11" ht="276.75" customHeight="1" x14ac:dyDescent="0.25">
      <c r="A75" s="17" t="s">
        <v>7</v>
      </c>
      <c r="B75" s="17"/>
      <c r="C75" s="17"/>
      <c r="D75" s="17"/>
      <c r="E75" s="17"/>
      <c r="F75" s="17"/>
      <c r="G75" s="17"/>
      <c r="H75" s="17"/>
      <c r="I75" s="17"/>
      <c r="J75" s="17"/>
      <c r="K75" s="17"/>
    </row>
    <row r="76" spans="1:11" ht="87.75" x14ac:dyDescent="0.25">
      <c r="A76" s="7" t="s">
        <v>527</v>
      </c>
      <c r="B76" s="6" t="s">
        <v>0</v>
      </c>
      <c r="C76" s="6" t="s">
        <v>216</v>
      </c>
      <c r="D76" s="6" t="s">
        <v>216</v>
      </c>
      <c r="E76" s="6" t="s">
        <v>217</v>
      </c>
      <c r="F76" s="6" t="s">
        <v>734</v>
      </c>
      <c r="G76" s="6" t="s">
        <v>217</v>
      </c>
      <c r="H76" s="6" t="s">
        <v>3</v>
      </c>
      <c r="I76" s="6" t="s">
        <v>4</v>
      </c>
      <c r="J76" s="6" t="s">
        <v>5</v>
      </c>
    </row>
    <row r="77" spans="1:11" x14ac:dyDescent="0.25">
      <c r="A77" s="5" t="s">
        <v>6</v>
      </c>
      <c r="B77" s="5" t="s">
        <v>7</v>
      </c>
      <c r="C77" s="5" t="s">
        <v>8</v>
      </c>
      <c r="D77" s="5" t="s">
        <v>9</v>
      </c>
      <c r="E77" s="5" t="s">
        <v>8</v>
      </c>
      <c r="F77" s="5" t="s">
        <v>12</v>
      </c>
      <c r="G77" s="5" t="s">
        <v>11</v>
      </c>
      <c r="H77" s="5" t="s">
        <v>14</v>
      </c>
      <c r="I77" s="5" t="s">
        <v>7</v>
      </c>
      <c r="J77" s="5" t="s">
        <v>7</v>
      </c>
    </row>
    <row r="78" spans="1:11" x14ac:dyDescent="0.25">
      <c r="A78" s="5" t="s">
        <v>24</v>
      </c>
      <c r="B78" s="7">
        <f>SUM(C78,E78,H78:J78)</f>
        <v>65</v>
      </c>
      <c r="C78" s="3">
        <f>SUM(D78)</f>
        <v>36</v>
      </c>
      <c r="D78" s="3">
        <v>36</v>
      </c>
      <c r="E78" s="3">
        <f>SUM(F78:G78)</f>
        <v>26</v>
      </c>
      <c r="F78" s="3">
        <v>20</v>
      </c>
      <c r="G78" s="3">
        <v>6</v>
      </c>
      <c r="H78" s="3">
        <v>0</v>
      </c>
      <c r="I78" s="3">
        <v>0</v>
      </c>
      <c r="J78" s="3">
        <v>3</v>
      </c>
    </row>
    <row r="79" spans="1:11" x14ac:dyDescent="0.25">
      <c r="A79" s="5" t="s">
        <v>25</v>
      </c>
      <c r="B79" s="7">
        <f t="shared" ref="B79:B88" si="19">SUM(C79,E79,H79:J79)</f>
        <v>553</v>
      </c>
      <c r="C79" s="3">
        <f t="shared" ref="C79:C88" si="20">SUM(D79)</f>
        <v>251</v>
      </c>
      <c r="D79" s="3">
        <v>251</v>
      </c>
      <c r="E79" s="3">
        <f t="shared" ref="E79:E88" si="21">SUM(F79:G79)</f>
        <v>286</v>
      </c>
      <c r="F79" s="3">
        <v>220</v>
      </c>
      <c r="G79" s="3">
        <v>66</v>
      </c>
      <c r="H79" s="3">
        <v>0</v>
      </c>
      <c r="I79" s="3">
        <v>0</v>
      </c>
      <c r="J79" s="3">
        <v>16</v>
      </c>
    </row>
    <row r="80" spans="1:11" x14ac:dyDescent="0.25">
      <c r="A80" s="5" t="s">
        <v>16</v>
      </c>
      <c r="B80" s="7">
        <f t="shared" si="19"/>
        <v>257</v>
      </c>
      <c r="C80" s="3">
        <f t="shared" si="20"/>
        <v>128</v>
      </c>
      <c r="D80" s="3">
        <v>128</v>
      </c>
      <c r="E80" s="3">
        <f t="shared" si="21"/>
        <v>121</v>
      </c>
      <c r="F80" s="3">
        <v>101</v>
      </c>
      <c r="G80" s="3">
        <v>20</v>
      </c>
      <c r="H80" s="3">
        <v>0</v>
      </c>
      <c r="I80" s="3">
        <v>0</v>
      </c>
      <c r="J80" s="3">
        <v>8</v>
      </c>
    </row>
    <row r="81" spans="1:11" x14ac:dyDescent="0.25">
      <c r="A81" s="5" t="s">
        <v>17</v>
      </c>
      <c r="B81" s="7">
        <f t="shared" si="19"/>
        <v>527</v>
      </c>
      <c r="C81" s="3">
        <f t="shared" si="20"/>
        <v>258</v>
      </c>
      <c r="D81" s="3">
        <v>258</v>
      </c>
      <c r="E81" s="3">
        <f t="shared" si="21"/>
        <v>251</v>
      </c>
      <c r="F81" s="3">
        <v>199</v>
      </c>
      <c r="G81" s="3">
        <v>52</v>
      </c>
      <c r="H81" s="3">
        <v>0</v>
      </c>
      <c r="I81" s="3">
        <v>0</v>
      </c>
      <c r="J81" s="3">
        <v>18</v>
      </c>
    </row>
    <row r="82" spans="1:11" x14ac:dyDescent="0.25">
      <c r="A82" s="5" t="s">
        <v>18</v>
      </c>
      <c r="B82" s="7">
        <f t="shared" si="19"/>
        <v>202</v>
      </c>
      <c r="C82" s="3">
        <f t="shared" si="20"/>
        <v>91</v>
      </c>
      <c r="D82" s="3">
        <v>91</v>
      </c>
      <c r="E82" s="3">
        <f t="shared" si="21"/>
        <v>100</v>
      </c>
      <c r="F82" s="3">
        <v>83</v>
      </c>
      <c r="G82" s="3">
        <v>17</v>
      </c>
      <c r="H82" s="3">
        <v>1</v>
      </c>
      <c r="I82" s="3">
        <v>0</v>
      </c>
      <c r="J82" s="3">
        <v>10</v>
      </c>
    </row>
    <row r="83" spans="1:11" x14ac:dyDescent="0.25">
      <c r="A83" s="5" t="s">
        <v>26</v>
      </c>
      <c r="B83" s="7">
        <f t="shared" si="19"/>
        <v>13</v>
      </c>
      <c r="C83" s="3">
        <f t="shared" si="20"/>
        <v>9</v>
      </c>
      <c r="D83" s="3">
        <v>9</v>
      </c>
      <c r="E83" s="3">
        <f t="shared" si="21"/>
        <v>4</v>
      </c>
      <c r="F83" s="3">
        <v>4</v>
      </c>
      <c r="G83" s="3">
        <v>0</v>
      </c>
      <c r="H83" s="3">
        <v>0</v>
      </c>
      <c r="I83" s="3">
        <v>0</v>
      </c>
      <c r="J83" s="3">
        <v>0</v>
      </c>
    </row>
    <row r="84" spans="1:11" x14ac:dyDescent="0.25">
      <c r="A84" s="5" t="s">
        <v>19</v>
      </c>
      <c r="B84" s="7">
        <f t="shared" si="19"/>
        <v>86</v>
      </c>
      <c r="C84" s="3">
        <f t="shared" si="20"/>
        <v>55</v>
      </c>
      <c r="D84" s="3">
        <v>55</v>
      </c>
      <c r="E84" s="3">
        <f t="shared" si="21"/>
        <v>26</v>
      </c>
      <c r="F84" s="3">
        <v>23</v>
      </c>
      <c r="G84" s="3">
        <v>3</v>
      </c>
      <c r="H84" s="3">
        <v>0</v>
      </c>
      <c r="I84" s="3">
        <v>0</v>
      </c>
      <c r="J84" s="3">
        <v>5</v>
      </c>
    </row>
    <row r="85" spans="1:11" x14ac:dyDescent="0.25">
      <c r="A85" s="5" t="s">
        <v>20</v>
      </c>
      <c r="B85" s="7">
        <f t="shared" si="19"/>
        <v>325</v>
      </c>
      <c r="C85" s="3">
        <f t="shared" si="20"/>
        <v>150</v>
      </c>
      <c r="D85" s="3">
        <v>150</v>
      </c>
      <c r="E85" s="3">
        <f t="shared" si="21"/>
        <v>169</v>
      </c>
      <c r="F85" s="3">
        <v>138</v>
      </c>
      <c r="G85" s="3">
        <v>31</v>
      </c>
      <c r="H85" s="3">
        <v>2</v>
      </c>
      <c r="I85" s="3">
        <v>0</v>
      </c>
      <c r="J85" s="3">
        <v>4</v>
      </c>
    </row>
    <row r="86" spans="1:11" x14ac:dyDescent="0.25">
      <c r="A86" s="5" t="s">
        <v>36</v>
      </c>
      <c r="B86" s="7">
        <f t="shared" si="19"/>
        <v>77</v>
      </c>
      <c r="C86" s="3">
        <f t="shared" si="20"/>
        <v>37</v>
      </c>
      <c r="D86" s="3">
        <v>37</v>
      </c>
      <c r="E86" s="3">
        <f t="shared" si="21"/>
        <v>40</v>
      </c>
      <c r="F86" s="3">
        <v>28</v>
      </c>
      <c r="G86" s="3">
        <v>12</v>
      </c>
      <c r="H86" s="3">
        <v>0</v>
      </c>
      <c r="I86" s="3">
        <v>0</v>
      </c>
      <c r="J86" s="3">
        <v>0</v>
      </c>
    </row>
    <row r="87" spans="1:11" x14ac:dyDescent="0.25">
      <c r="A87" s="5" t="s">
        <v>27</v>
      </c>
      <c r="B87" s="7">
        <f t="shared" si="19"/>
        <v>103</v>
      </c>
      <c r="C87" s="3">
        <f t="shared" si="20"/>
        <v>55</v>
      </c>
      <c r="D87" s="3">
        <v>55</v>
      </c>
      <c r="E87" s="3">
        <f t="shared" si="21"/>
        <v>45</v>
      </c>
      <c r="F87" s="3">
        <v>38</v>
      </c>
      <c r="G87" s="3">
        <v>7</v>
      </c>
      <c r="H87" s="3">
        <v>0</v>
      </c>
      <c r="I87" s="3">
        <v>0</v>
      </c>
      <c r="J87" s="3">
        <v>3</v>
      </c>
    </row>
    <row r="88" spans="1:11" x14ac:dyDescent="0.25">
      <c r="A88" s="5" t="s">
        <v>28</v>
      </c>
      <c r="B88" s="7">
        <f t="shared" si="19"/>
        <v>326</v>
      </c>
      <c r="C88" s="3">
        <f t="shared" si="20"/>
        <v>122</v>
      </c>
      <c r="D88" s="3">
        <v>122</v>
      </c>
      <c r="E88" s="3">
        <f t="shared" si="21"/>
        <v>198</v>
      </c>
      <c r="F88" s="3">
        <v>149</v>
      </c>
      <c r="G88" s="3">
        <v>49</v>
      </c>
      <c r="H88" s="3">
        <v>0</v>
      </c>
      <c r="I88" s="3">
        <v>0</v>
      </c>
      <c r="J88" s="3">
        <v>6</v>
      </c>
    </row>
    <row r="89" spans="1:11" x14ac:dyDescent="0.25">
      <c r="A89" s="5" t="s">
        <v>21</v>
      </c>
      <c r="B89" s="7">
        <f t="shared" ref="B89:J89" si="22">SUM(B78:B88)</f>
        <v>2534</v>
      </c>
      <c r="C89" s="7">
        <f t="shared" si="22"/>
        <v>1192</v>
      </c>
      <c r="D89" s="7">
        <f t="shared" si="22"/>
        <v>1192</v>
      </c>
      <c r="E89" s="7">
        <f t="shared" si="22"/>
        <v>1266</v>
      </c>
      <c r="F89" s="7">
        <f t="shared" si="22"/>
        <v>1003</v>
      </c>
      <c r="G89" s="7">
        <f t="shared" si="22"/>
        <v>263</v>
      </c>
      <c r="H89" s="7">
        <f t="shared" si="22"/>
        <v>3</v>
      </c>
      <c r="I89" s="7">
        <f t="shared" si="22"/>
        <v>0</v>
      </c>
      <c r="J89" s="7">
        <f t="shared" si="22"/>
        <v>73</v>
      </c>
    </row>
    <row r="90" spans="1:11" x14ac:dyDescent="0.25">
      <c r="A90" s="17" t="s">
        <v>7</v>
      </c>
      <c r="B90" s="17"/>
      <c r="C90" s="17"/>
      <c r="D90" s="17"/>
      <c r="E90" s="17"/>
      <c r="F90" s="17"/>
      <c r="G90" s="17"/>
      <c r="H90" s="17"/>
      <c r="I90" s="17"/>
      <c r="J90" s="17"/>
      <c r="K90" s="17"/>
    </row>
    <row r="91" spans="1:11" ht="109.5" x14ac:dyDescent="0.25">
      <c r="A91" s="7" t="s">
        <v>525</v>
      </c>
      <c r="B91" s="6" t="s">
        <v>0</v>
      </c>
      <c r="C91" s="6" t="s">
        <v>218</v>
      </c>
      <c r="D91" s="6" t="s">
        <v>218</v>
      </c>
      <c r="E91" s="6" t="s">
        <v>219</v>
      </c>
      <c r="F91" s="6" t="s">
        <v>735</v>
      </c>
      <c r="G91" s="6" t="s">
        <v>219</v>
      </c>
      <c r="H91" s="6" t="s">
        <v>3</v>
      </c>
      <c r="I91" s="6" t="s">
        <v>4</v>
      </c>
      <c r="J91" s="6" t="s">
        <v>5</v>
      </c>
    </row>
    <row r="92" spans="1:11" x14ac:dyDescent="0.25">
      <c r="A92" s="5" t="s">
        <v>6</v>
      </c>
      <c r="B92" s="5" t="s">
        <v>7</v>
      </c>
      <c r="C92" s="5" t="s">
        <v>8</v>
      </c>
      <c r="D92" s="5" t="s">
        <v>9</v>
      </c>
      <c r="E92" s="5" t="s">
        <v>8</v>
      </c>
      <c r="F92" s="5" t="s">
        <v>12</v>
      </c>
      <c r="G92" s="5" t="s">
        <v>11</v>
      </c>
      <c r="H92" s="5" t="s">
        <v>14</v>
      </c>
      <c r="I92" s="5" t="s">
        <v>7</v>
      </c>
      <c r="J92" s="5" t="s">
        <v>7</v>
      </c>
    </row>
    <row r="93" spans="1:11" x14ac:dyDescent="0.25">
      <c r="A93" s="5" t="s">
        <v>24</v>
      </c>
      <c r="B93" s="7">
        <f>SUM(C93,E93,H93:J93)</f>
        <v>65</v>
      </c>
      <c r="C93" s="3">
        <f>SUM(D93)</f>
        <v>35</v>
      </c>
      <c r="D93" s="3">
        <v>35</v>
      </c>
      <c r="E93" s="3">
        <f>SUM(F93:G93)</f>
        <v>28</v>
      </c>
      <c r="F93" s="3">
        <v>21</v>
      </c>
      <c r="G93" s="3">
        <v>7</v>
      </c>
      <c r="H93" s="3">
        <v>0</v>
      </c>
      <c r="I93" s="3">
        <v>0</v>
      </c>
      <c r="J93" s="3">
        <v>2</v>
      </c>
    </row>
    <row r="94" spans="1:11" x14ac:dyDescent="0.25">
      <c r="A94" s="5" t="s">
        <v>25</v>
      </c>
      <c r="B94" s="7">
        <f t="shared" ref="B94:B103" si="23">SUM(C94,E94,H94:J94)</f>
        <v>553</v>
      </c>
      <c r="C94" s="3">
        <f t="shared" ref="C94:C103" si="24">SUM(D94)</f>
        <v>239</v>
      </c>
      <c r="D94" s="3">
        <v>239</v>
      </c>
      <c r="E94" s="3">
        <f t="shared" ref="E94:E103" si="25">SUM(F94:G94)</f>
        <v>300</v>
      </c>
      <c r="F94" s="3">
        <v>233</v>
      </c>
      <c r="G94" s="3">
        <v>67</v>
      </c>
      <c r="H94" s="3">
        <v>0</v>
      </c>
      <c r="I94" s="3">
        <v>0</v>
      </c>
      <c r="J94" s="3">
        <v>14</v>
      </c>
    </row>
    <row r="95" spans="1:11" x14ac:dyDescent="0.25">
      <c r="A95" s="5" t="s">
        <v>16</v>
      </c>
      <c r="B95" s="7">
        <f t="shared" si="23"/>
        <v>257</v>
      </c>
      <c r="C95" s="3">
        <f t="shared" si="24"/>
        <v>138</v>
      </c>
      <c r="D95" s="3">
        <v>138</v>
      </c>
      <c r="E95" s="3">
        <f t="shared" si="25"/>
        <v>110</v>
      </c>
      <c r="F95" s="3">
        <v>91</v>
      </c>
      <c r="G95" s="3">
        <v>19</v>
      </c>
      <c r="H95" s="3">
        <v>0</v>
      </c>
      <c r="I95" s="3">
        <v>0</v>
      </c>
      <c r="J95" s="3">
        <v>9</v>
      </c>
    </row>
    <row r="96" spans="1:11" x14ac:dyDescent="0.25">
      <c r="A96" s="5" t="s">
        <v>17</v>
      </c>
      <c r="B96" s="7">
        <f t="shared" si="23"/>
        <v>527</v>
      </c>
      <c r="C96" s="3">
        <f t="shared" si="24"/>
        <v>257</v>
      </c>
      <c r="D96" s="3">
        <v>257</v>
      </c>
      <c r="E96" s="3">
        <f t="shared" si="25"/>
        <v>247</v>
      </c>
      <c r="F96" s="3">
        <v>189</v>
      </c>
      <c r="G96" s="3">
        <v>58</v>
      </c>
      <c r="H96" s="3">
        <v>1</v>
      </c>
      <c r="I96" s="3">
        <v>0</v>
      </c>
      <c r="J96" s="3">
        <v>22</v>
      </c>
    </row>
    <row r="97" spans="1:11" x14ac:dyDescent="0.25">
      <c r="A97" s="5" t="s">
        <v>18</v>
      </c>
      <c r="B97" s="7">
        <f t="shared" si="23"/>
        <v>202</v>
      </c>
      <c r="C97" s="3">
        <f t="shared" si="24"/>
        <v>86</v>
      </c>
      <c r="D97" s="3">
        <v>86</v>
      </c>
      <c r="E97" s="3">
        <f t="shared" si="25"/>
        <v>105</v>
      </c>
      <c r="F97" s="3">
        <v>91</v>
      </c>
      <c r="G97" s="3">
        <v>14</v>
      </c>
      <c r="H97" s="3">
        <v>1</v>
      </c>
      <c r="I97" s="3">
        <v>0</v>
      </c>
      <c r="J97" s="3">
        <v>10</v>
      </c>
    </row>
    <row r="98" spans="1:11" x14ac:dyDescent="0.25">
      <c r="A98" s="5" t="s">
        <v>26</v>
      </c>
      <c r="B98" s="7">
        <f t="shared" si="23"/>
        <v>13</v>
      </c>
      <c r="C98" s="3">
        <f t="shared" si="24"/>
        <v>10</v>
      </c>
      <c r="D98" s="3">
        <v>10</v>
      </c>
      <c r="E98" s="3">
        <f t="shared" si="25"/>
        <v>3</v>
      </c>
      <c r="F98" s="3">
        <v>3</v>
      </c>
      <c r="G98" s="3">
        <v>0</v>
      </c>
      <c r="H98" s="3">
        <v>0</v>
      </c>
      <c r="I98" s="3">
        <v>0</v>
      </c>
      <c r="J98" s="3">
        <v>0</v>
      </c>
    </row>
    <row r="99" spans="1:11" x14ac:dyDescent="0.25">
      <c r="A99" s="5" t="s">
        <v>19</v>
      </c>
      <c r="B99" s="7">
        <f t="shared" si="23"/>
        <v>86</v>
      </c>
      <c r="C99" s="3">
        <f t="shared" si="24"/>
        <v>54</v>
      </c>
      <c r="D99" s="3">
        <v>54</v>
      </c>
      <c r="E99" s="3">
        <f t="shared" si="25"/>
        <v>25</v>
      </c>
      <c r="F99" s="3">
        <v>23</v>
      </c>
      <c r="G99" s="3">
        <v>2</v>
      </c>
      <c r="H99" s="3">
        <v>0</v>
      </c>
      <c r="I99" s="3">
        <v>0</v>
      </c>
      <c r="J99" s="3">
        <v>7</v>
      </c>
    </row>
    <row r="100" spans="1:11" x14ac:dyDescent="0.25">
      <c r="A100" s="5" t="s">
        <v>20</v>
      </c>
      <c r="B100" s="7">
        <f t="shared" si="23"/>
        <v>325</v>
      </c>
      <c r="C100" s="3">
        <f t="shared" si="24"/>
        <v>140</v>
      </c>
      <c r="D100" s="3">
        <v>140</v>
      </c>
      <c r="E100" s="3">
        <f t="shared" si="25"/>
        <v>174</v>
      </c>
      <c r="F100" s="3">
        <v>154</v>
      </c>
      <c r="G100" s="3">
        <v>20</v>
      </c>
      <c r="H100" s="3">
        <v>1</v>
      </c>
      <c r="I100" s="3">
        <v>0</v>
      </c>
      <c r="J100" s="3">
        <v>10</v>
      </c>
    </row>
    <row r="101" spans="1:11" x14ac:dyDescent="0.25">
      <c r="A101" s="5" t="s">
        <v>36</v>
      </c>
      <c r="B101" s="7">
        <f t="shared" si="23"/>
        <v>77</v>
      </c>
      <c r="C101" s="3">
        <f t="shared" si="24"/>
        <v>35</v>
      </c>
      <c r="D101" s="3">
        <v>35</v>
      </c>
      <c r="E101" s="3">
        <f t="shared" si="25"/>
        <v>41</v>
      </c>
      <c r="F101" s="3">
        <v>32</v>
      </c>
      <c r="G101" s="3">
        <v>9</v>
      </c>
      <c r="H101" s="3">
        <v>0</v>
      </c>
      <c r="I101" s="3">
        <v>0</v>
      </c>
      <c r="J101" s="3">
        <v>1</v>
      </c>
    </row>
    <row r="102" spans="1:11" x14ac:dyDescent="0.25">
      <c r="A102" s="5" t="s">
        <v>27</v>
      </c>
      <c r="B102" s="7">
        <f t="shared" si="23"/>
        <v>103</v>
      </c>
      <c r="C102" s="3">
        <f t="shared" si="24"/>
        <v>58</v>
      </c>
      <c r="D102" s="3">
        <v>58</v>
      </c>
      <c r="E102" s="3">
        <f t="shared" si="25"/>
        <v>44</v>
      </c>
      <c r="F102" s="3">
        <v>34</v>
      </c>
      <c r="G102" s="3">
        <v>10</v>
      </c>
      <c r="H102" s="3">
        <v>0</v>
      </c>
      <c r="I102" s="3">
        <v>0</v>
      </c>
      <c r="J102" s="3">
        <v>1</v>
      </c>
    </row>
    <row r="103" spans="1:11" x14ac:dyDescent="0.25">
      <c r="A103" s="5" t="s">
        <v>28</v>
      </c>
      <c r="B103" s="7">
        <f t="shared" si="23"/>
        <v>326</v>
      </c>
      <c r="C103" s="3">
        <f t="shared" si="24"/>
        <v>123</v>
      </c>
      <c r="D103" s="3">
        <v>123</v>
      </c>
      <c r="E103" s="3">
        <f t="shared" si="25"/>
        <v>194</v>
      </c>
      <c r="F103" s="3">
        <v>151</v>
      </c>
      <c r="G103" s="3">
        <v>43</v>
      </c>
      <c r="H103" s="3">
        <v>1</v>
      </c>
      <c r="I103" s="3">
        <v>1</v>
      </c>
      <c r="J103" s="3">
        <v>7</v>
      </c>
    </row>
    <row r="104" spans="1:11" x14ac:dyDescent="0.25">
      <c r="A104" s="5" t="s">
        <v>21</v>
      </c>
      <c r="B104" s="7">
        <f t="shared" ref="B104:J104" si="26">SUM(B93:B103)</f>
        <v>2534</v>
      </c>
      <c r="C104" s="7">
        <f t="shared" si="26"/>
        <v>1175</v>
      </c>
      <c r="D104" s="7">
        <f t="shared" si="26"/>
        <v>1175</v>
      </c>
      <c r="E104" s="7">
        <f t="shared" si="26"/>
        <v>1271</v>
      </c>
      <c r="F104" s="7">
        <f t="shared" si="26"/>
        <v>1022</v>
      </c>
      <c r="G104" s="7">
        <f t="shared" si="26"/>
        <v>249</v>
      </c>
      <c r="H104" s="7">
        <f t="shared" si="26"/>
        <v>4</v>
      </c>
      <c r="I104" s="7">
        <f t="shared" si="26"/>
        <v>1</v>
      </c>
      <c r="J104" s="7">
        <f t="shared" si="26"/>
        <v>83</v>
      </c>
    </row>
    <row r="105" spans="1:11" x14ac:dyDescent="0.25">
      <c r="A105" s="17" t="s">
        <v>7</v>
      </c>
      <c r="B105" s="17"/>
      <c r="C105" s="17"/>
      <c r="D105" s="17"/>
      <c r="E105" s="17"/>
      <c r="F105" s="17"/>
      <c r="G105" s="17"/>
      <c r="H105" s="17"/>
      <c r="I105" s="17"/>
      <c r="J105" s="17"/>
      <c r="K105" s="17"/>
    </row>
    <row r="106" spans="1:11" ht="78" x14ac:dyDescent="0.25">
      <c r="A106" s="7" t="s">
        <v>526</v>
      </c>
      <c r="B106" s="6" t="s">
        <v>0</v>
      </c>
      <c r="C106" s="6" t="s">
        <v>220</v>
      </c>
      <c r="D106" s="6" t="s">
        <v>736</v>
      </c>
      <c r="E106" s="6" t="s">
        <v>541</v>
      </c>
      <c r="F106" s="6" t="s">
        <v>3</v>
      </c>
      <c r="G106" s="6" t="s">
        <v>4</v>
      </c>
      <c r="H106" s="6" t="s">
        <v>5</v>
      </c>
    </row>
    <row r="107" spans="1:11" x14ac:dyDescent="0.25">
      <c r="A107" s="5" t="s">
        <v>6</v>
      </c>
      <c r="B107" s="5" t="s">
        <v>7</v>
      </c>
      <c r="C107" s="5" t="s">
        <v>8</v>
      </c>
      <c r="D107" s="5" t="s">
        <v>12</v>
      </c>
      <c r="E107" s="5" t="s">
        <v>14</v>
      </c>
      <c r="F107" s="5" t="s">
        <v>14</v>
      </c>
      <c r="G107" s="5" t="s">
        <v>7</v>
      </c>
      <c r="H107" s="5" t="s">
        <v>7</v>
      </c>
    </row>
    <row r="108" spans="1:11" x14ac:dyDescent="0.25">
      <c r="A108" s="5" t="s">
        <v>24</v>
      </c>
      <c r="B108" s="7">
        <f t="shared" ref="B108:B117" si="27">SUM(C108,E108:H108)</f>
        <v>65</v>
      </c>
      <c r="C108" s="3">
        <f>SUM(D108)</f>
        <v>36</v>
      </c>
      <c r="D108" s="3">
        <v>36</v>
      </c>
      <c r="E108" s="3">
        <v>0</v>
      </c>
      <c r="F108" s="3">
        <v>1</v>
      </c>
      <c r="G108" s="3">
        <v>0</v>
      </c>
      <c r="H108" s="3">
        <v>28</v>
      </c>
    </row>
    <row r="109" spans="1:11" x14ac:dyDescent="0.25">
      <c r="A109" s="5" t="s">
        <v>25</v>
      </c>
      <c r="B109" s="7">
        <f t="shared" si="27"/>
        <v>553</v>
      </c>
      <c r="C109" s="3">
        <f t="shared" ref="C109:C118" si="28">SUM(D109)</f>
        <v>391</v>
      </c>
      <c r="D109" s="3">
        <v>391</v>
      </c>
      <c r="E109" s="3">
        <v>9</v>
      </c>
      <c r="F109" s="3">
        <v>5</v>
      </c>
      <c r="G109" s="3">
        <v>0</v>
      </c>
      <c r="H109" s="3">
        <v>148</v>
      </c>
    </row>
    <row r="110" spans="1:11" x14ac:dyDescent="0.25">
      <c r="A110" s="5" t="s">
        <v>16</v>
      </c>
      <c r="B110" s="7">
        <f t="shared" si="27"/>
        <v>257</v>
      </c>
      <c r="C110" s="3">
        <f t="shared" si="28"/>
        <v>157</v>
      </c>
      <c r="D110" s="3">
        <v>157</v>
      </c>
      <c r="E110" s="3">
        <v>0</v>
      </c>
      <c r="F110" s="3">
        <v>1</v>
      </c>
      <c r="G110" s="3">
        <v>0</v>
      </c>
      <c r="H110" s="3">
        <v>99</v>
      </c>
    </row>
    <row r="111" spans="1:11" x14ac:dyDescent="0.25">
      <c r="A111" s="5" t="s">
        <v>17</v>
      </c>
      <c r="B111" s="7">
        <f t="shared" si="27"/>
        <v>527</v>
      </c>
      <c r="C111" s="3">
        <f t="shared" si="28"/>
        <v>343</v>
      </c>
      <c r="D111" s="3">
        <v>343</v>
      </c>
      <c r="E111" s="3">
        <v>4</v>
      </c>
      <c r="F111" s="3">
        <v>6</v>
      </c>
      <c r="G111" s="3">
        <v>0</v>
      </c>
      <c r="H111" s="3">
        <v>174</v>
      </c>
    </row>
    <row r="112" spans="1:11" x14ac:dyDescent="0.25">
      <c r="A112" s="5" t="s">
        <v>18</v>
      </c>
      <c r="B112" s="7">
        <f t="shared" si="27"/>
        <v>202</v>
      </c>
      <c r="C112" s="3">
        <f t="shared" si="28"/>
        <v>155</v>
      </c>
      <c r="D112" s="3">
        <v>155</v>
      </c>
      <c r="E112" s="3">
        <v>1</v>
      </c>
      <c r="F112" s="3">
        <v>1</v>
      </c>
      <c r="G112" s="3">
        <v>0</v>
      </c>
      <c r="H112" s="3">
        <v>45</v>
      </c>
    </row>
    <row r="113" spans="1:8" x14ac:dyDescent="0.25">
      <c r="A113" s="5" t="s">
        <v>26</v>
      </c>
      <c r="B113" s="7">
        <f t="shared" si="27"/>
        <v>13</v>
      </c>
      <c r="C113" s="3">
        <f t="shared" si="28"/>
        <v>7</v>
      </c>
      <c r="D113" s="3">
        <v>7</v>
      </c>
      <c r="E113" s="3">
        <v>0</v>
      </c>
      <c r="F113" s="3">
        <v>0</v>
      </c>
      <c r="G113" s="3">
        <v>0</v>
      </c>
      <c r="H113" s="3">
        <v>6</v>
      </c>
    </row>
    <row r="114" spans="1:8" x14ac:dyDescent="0.25">
      <c r="A114" s="5" t="s">
        <v>19</v>
      </c>
      <c r="B114" s="7">
        <f t="shared" si="27"/>
        <v>86</v>
      </c>
      <c r="C114" s="3">
        <f t="shared" si="28"/>
        <v>45</v>
      </c>
      <c r="D114" s="3">
        <v>45</v>
      </c>
      <c r="E114" s="3">
        <v>0</v>
      </c>
      <c r="F114" s="3">
        <v>1</v>
      </c>
      <c r="G114" s="3">
        <v>0</v>
      </c>
      <c r="H114" s="3">
        <v>40</v>
      </c>
    </row>
    <row r="115" spans="1:8" x14ac:dyDescent="0.25">
      <c r="A115" s="5" t="s">
        <v>20</v>
      </c>
      <c r="B115" s="7">
        <f t="shared" si="27"/>
        <v>325</v>
      </c>
      <c r="C115" s="3">
        <f t="shared" si="28"/>
        <v>220</v>
      </c>
      <c r="D115" s="3">
        <v>220</v>
      </c>
      <c r="E115" s="3">
        <v>1</v>
      </c>
      <c r="F115" s="3">
        <v>2</v>
      </c>
      <c r="G115" s="3">
        <v>0</v>
      </c>
      <c r="H115" s="3">
        <v>102</v>
      </c>
    </row>
    <row r="116" spans="1:8" x14ac:dyDescent="0.25">
      <c r="A116" s="5" t="s">
        <v>36</v>
      </c>
      <c r="B116" s="7">
        <f t="shared" si="27"/>
        <v>77</v>
      </c>
      <c r="C116" s="3">
        <f t="shared" si="28"/>
        <v>58</v>
      </c>
      <c r="D116" s="3">
        <v>58</v>
      </c>
      <c r="E116" s="3">
        <v>0</v>
      </c>
      <c r="F116" s="3">
        <v>1</v>
      </c>
      <c r="G116" s="3">
        <v>0</v>
      </c>
      <c r="H116" s="3">
        <v>18</v>
      </c>
    </row>
    <row r="117" spans="1:8" x14ac:dyDescent="0.25">
      <c r="A117" s="5" t="s">
        <v>27</v>
      </c>
      <c r="B117" s="7">
        <f t="shared" si="27"/>
        <v>103</v>
      </c>
      <c r="C117" s="3">
        <f t="shared" si="28"/>
        <v>63</v>
      </c>
      <c r="D117" s="3">
        <v>63</v>
      </c>
      <c r="E117" s="3">
        <v>0</v>
      </c>
      <c r="F117" s="3">
        <v>0</v>
      </c>
      <c r="G117" s="3">
        <v>0</v>
      </c>
      <c r="H117" s="3">
        <v>40</v>
      </c>
    </row>
    <row r="118" spans="1:8" x14ac:dyDescent="0.25">
      <c r="A118" s="5" t="s">
        <v>28</v>
      </c>
      <c r="B118" s="7">
        <f>SUM(C118,E118:H118)</f>
        <v>326</v>
      </c>
      <c r="C118" s="3">
        <f t="shared" si="28"/>
        <v>244</v>
      </c>
      <c r="D118" s="3">
        <v>244</v>
      </c>
      <c r="E118" s="3">
        <v>2</v>
      </c>
      <c r="F118" s="3">
        <v>1</v>
      </c>
      <c r="G118" s="3">
        <v>0</v>
      </c>
      <c r="H118" s="3">
        <v>79</v>
      </c>
    </row>
    <row r="119" spans="1:8" x14ac:dyDescent="0.25">
      <c r="A119" s="5" t="s">
        <v>21</v>
      </c>
      <c r="B119" s="7">
        <f t="shared" ref="B119:H119" si="29">SUM(B108:B118)</f>
        <v>2534</v>
      </c>
      <c r="C119" s="7">
        <f t="shared" si="29"/>
        <v>1719</v>
      </c>
      <c r="D119" s="7">
        <f t="shared" si="29"/>
        <v>1719</v>
      </c>
      <c r="E119" s="7">
        <f t="shared" si="29"/>
        <v>17</v>
      </c>
      <c r="F119" s="7">
        <f t="shared" si="29"/>
        <v>19</v>
      </c>
      <c r="G119" s="7">
        <f t="shared" si="29"/>
        <v>0</v>
      </c>
      <c r="H119" s="7">
        <f t="shared" si="29"/>
        <v>779</v>
      </c>
    </row>
  </sheetData>
  <mergeCells count="7">
    <mergeCell ref="A60:K60"/>
    <mergeCell ref="A75:K75"/>
    <mergeCell ref="A90:K90"/>
    <mergeCell ref="A105:K105"/>
    <mergeCell ref="A15:K15"/>
    <mergeCell ref="A30:K30"/>
    <mergeCell ref="A45:K45"/>
  </mergeCells>
  <pageMargins left="0.25" right="0.25" top="0.75" bottom="0.5" header="0.3" footer="0.25"/>
  <pageSetup paperSize="5" fitToHeight="0" orientation="portrait" r:id="rId1"/>
  <headerFooter>
    <oddHeader>&amp;C&amp;"-,Bold"2023 General Election
November 7, 2023</oddHeader>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C7C2D-FDC1-4241-B346-4611E7986ACE}">
  <sheetPr>
    <pageSetUpPr fitToPage="1"/>
  </sheetPr>
  <dimension ref="A1:T107"/>
  <sheetViews>
    <sheetView view="pageLayout" zoomScale="115" zoomScaleNormal="100" zoomScalePageLayoutView="115" workbookViewId="0"/>
  </sheetViews>
  <sheetFormatPr defaultColWidth="7.5" defaultRowHeight="15.75" x14ac:dyDescent="0.25"/>
  <cols>
    <col min="1" max="1" width="18.75" style="1" bestFit="1" customWidth="1"/>
    <col min="2" max="20" width="6.375" style="1" customWidth="1"/>
    <col min="21" max="16384" width="7.5" style="1"/>
  </cols>
  <sheetData>
    <row r="1" spans="1:11" ht="108" x14ac:dyDescent="0.25">
      <c r="A1" s="7" t="s">
        <v>314</v>
      </c>
      <c r="B1" s="6" t="s">
        <v>0</v>
      </c>
      <c r="C1" s="6" t="s">
        <v>315</v>
      </c>
      <c r="D1" s="6" t="s">
        <v>315</v>
      </c>
      <c r="E1" s="6" t="s">
        <v>315</v>
      </c>
      <c r="F1" s="6" t="s">
        <v>316</v>
      </c>
      <c r="G1" s="6" t="s">
        <v>718</v>
      </c>
      <c r="H1" s="6" t="s">
        <v>316</v>
      </c>
      <c r="I1" s="6" t="s">
        <v>3</v>
      </c>
      <c r="J1" s="6" t="s">
        <v>4</v>
      </c>
      <c r="K1" s="6" t="s">
        <v>5</v>
      </c>
    </row>
    <row r="2" spans="1:11" x14ac:dyDescent="0.25">
      <c r="A2" s="5" t="s">
        <v>6</v>
      </c>
      <c r="B2" s="5" t="s">
        <v>7</v>
      </c>
      <c r="C2" s="5" t="s">
        <v>8</v>
      </c>
      <c r="D2" s="5" t="s">
        <v>9</v>
      </c>
      <c r="E2" s="5" t="s">
        <v>10</v>
      </c>
      <c r="F2" s="5" t="s">
        <v>8</v>
      </c>
      <c r="G2" s="5" t="s">
        <v>12</v>
      </c>
      <c r="H2" s="5" t="s">
        <v>11</v>
      </c>
      <c r="I2" s="5" t="s">
        <v>14</v>
      </c>
      <c r="J2" s="5" t="s">
        <v>7</v>
      </c>
      <c r="K2" s="5" t="s">
        <v>7</v>
      </c>
    </row>
    <row r="3" spans="1:11" x14ac:dyDescent="0.25">
      <c r="A3" s="5" t="s">
        <v>90</v>
      </c>
      <c r="B3" s="7">
        <f>SUM(C3,F3,I3:K3)</f>
        <v>150</v>
      </c>
      <c r="C3" s="3">
        <f>SUM(D3:E3)</f>
        <v>60</v>
      </c>
      <c r="D3" s="3">
        <v>52</v>
      </c>
      <c r="E3" s="3">
        <v>8</v>
      </c>
      <c r="F3" s="3">
        <f>SUM(G3:H3)</f>
        <v>88</v>
      </c>
      <c r="G3" s="3">
        <v>72</v>
      </c>
      <c r="H3" s="3">
        <v>16</v>
      </c>
      <c r="I3" s="3">
        <v>0</v>
      </c>
      <c r="J3" s="3">
        <v>0</v>
      </c>
      <c r="K3" s="3">
        <v>2</v>
      </c>
    </row>
    <row r="4" spans="1:11" x14ac:dyDescent="0.25">
      <c r="A4" s="5" t="s">
        <v>86</v>
      </c>
      <c r="B4" s="7">
        <f t="shared" ref="B4:B20" si="0">SUM(C4,F4,I4:K4)</f>
        <v>606</v>
      </c>
      <c r="C4" s="3">
        <f t="shared" ref="C4:C20" si="1">SUM(D4:E4)</f>
        <v>285</v>
      </c>
      <c r="D4" s="3">
        <v>265</v>
      </c>
      <c r="E4" s="3">
        <v>20</v>
      </c>
      <c r="F4" s="3">
        <f t="shared" ref="F4:F20" si="2">SUM(G4:H4)</f>
        <v>311</v>
      </c>
      <c r="G4" s="3">
        <v>267</v>
      </c>
      <c r="H4" s="3">
        <v>44</v>
      </c>
      <c r="I4" s="3">
        <v>0</v>
      </c>
      <c r="J4" s="3">
        <v>1</v>
      </c>
      <c r="K4" s="3">
        <v>9</v>
      </c>
    </row>
    <row r="5" spans="1:11" x14ac:dyDescent="0.25">
      <c r="A5" s="5" t="s">
        <v>91</v>
      </c>
      <c r="B5" s="7">
        <f t="shared" si="0"/>
        <v>87</v>
      </c>
      <c r="C5" s="3">
        <f t="shared" si="1"/>
        <v>39</v>
      </c>
      <c r="D5" s="3">
        <v>38</v>
      </c>
      <c r="E5" s="3">
        <v>1</v>
      </c>
      <c r="F5" s="3">
        <f t="shared" si="2"/>
        <v>46</v>
      </c>
      <c r="G5" s="3">
        <v>34</v>
      </c>
      <c r="H5" s="3">
        <v>12</v>
      </c>
      <c r="I5" s="3">
        <v>1</v>
      </c>
      <c r="J5" s="3">
        <v>0</v>
      </c>
      <c r="K5" s="3">
        <v>1</v>
      </c>
    </row>
    <row r="6" spans="1:11" x14ac:dyDescent="0.25">
      <c r="A6" s="5" t="s">
        <v>87</v>
      </c>
      <c r="B6" s="7">
        <f t="shared" si="0"/>
        <v>678</v>
      </c>
      <c r="C6" s="3">
        <f t="shared" si="1"/>
        <v>345</v>
      </c>
      <c r="D6" s="3">
        <v>315</v>
      </c>
      <c r="E6" s="3">
        <v>30</v>
      </c>
      <c r="F6" s="3">
        <f t="shared" si="2"/>
        <v>325</v>
      </c>
      <c r="G6" s="3">
        <v>270</v>
      </c>
      <c r="H6" s="3">
        <v>55</v>
      </c>
      <c r="I6" s="3">
        <v>1</v>
      </c>
      <c r="J6" s="3">
        <v>1</v>
      </c>
      <c r="K6" s="3">
        <v>6</v>
      </c>
    </row>
    <row r="7" spans="1:11" x14ac:dyDescent="0.25">
      <c r="A7" s="5" t="s">
        <v>80</v>
      </c>
      <c r="B7" s="7">
        <f t="shared" si="0"/>
        <v>301</v>
      </c>
      <c r="C7" s="3">
        <f t="shared" si="1"/>
        <v>145</v>
      </c>
      <c r="D7" s="3">
        <v>137</v>
      </c>
      <c r="E7" s="3">
        <v>8</v>
      </c>
      <c r="F7" s="3">
        <f t="shared" si="2"/>
        <v>151</v>
      </c>
      <c r="G7" s="3">
        <v>126</v>
      </c>
      <c r="H7" s="3">
        <v>25</v>
      </c>
      <c r="I7" s="3">
        <v>1</v>
      </c>
      <c r="J7" s="3">
        <v>1</v>
      </c>
      <c r="K7" s="3">
        <v>3</v>
      </c>
    </row>
    <row r="8" spans="1:11" x14ac:dyDescent="0.25">
      <c r="A8" s="5" t="s">
        <v>92</v>
      </c>
      <c r="B8" s="7">
        <f t="shared" si="0"/>
        <v>28</v>
      </c>
      <c r="C8" s="3">
        <f t="shared" si="1"/>
        <v>16</v>
      </c>
      <c r="D8" s="3">
        <v>15</v>
      </c>
      <c r="E8" s="3">
        <v>1</v>
      </c>
      <c r="F8" s="3">
        <f t="shared" si="2"/>
        <v>12</v>
      </c>
      <c r="G8" s="3">
        <v>7</v>
      </c>
      <c r="H8" s="3">
        <v>5</v>
      </c>
      <c r="I8" s="3">
        <v>0</v>
      </c>
      <c r="J8" s="3">
        <v>0</v>
      </c>
      <c r="K8" s="3">
        <v>0</v>
      </c>
    </row>
    <row r="9" spans="1:11" x14ac:dyDescent="0.25">
      <c r="A9" s="5" t="s">
        <v>65</v>
      </c>
      <c r="B9" s="7">
        <f t="shared" si="0"/>
        <v>87</v>
      </c>
      <c r="C9" s="3">
        <f t="shared" si="1"/>
        <v>34</v>
      </c>
      <c r="D9" s="3">
        <v>31</v>
      </c>
      <c r="E9" s="3">
        <v>3</v>
      </c>
      <c r="F9" s="3">
        <f t="shared" si="2"/>
        <v>51</v>
      </c>
      <c r="G9" s="3">
        <v>41</v>
      </c>
      <c r="H9" s="3">
        <v>10</v>
      </c>
      <c r="I9" s="3">
        <v>2</v>
      </c>
      <c r="J9" s="3">
        <v>0</v>
      </c>
      <c r="K9" s="3">
        <v>0</v>
      </c>
    </row>
    <row r="10" spans="1:11" x14ac:dyDescent="0.25">
      <c r="A10" s="5" t="s">
        <v>81</v>
      </c>
      <c r="B10" s="7">
        <f t="shared" si="0"/>
        <v>2</v>
      </c>
      <c r="C10" s="3">
        <f t="shared" si="1"/>
        <v>2</v>
      </c>
      <c r="D10" s="3">
        <v>2</v>
      </c>
      <c r="E10" s="3">
        <v>0</v>
      </c>
      <c r="F10" s="3">
        <f t="shared" si="2"/>
        <v>0</v>
      </c>
      <c r="G10" s="3">
        <v>0</v>
      </c>
      <c r="H10" s="3">
        <v>0</v>
      </c>
      <c r="I10" s="3">
        <v>0</v>
      </c>
      <c r="J10" s="3">
        <v>0</v>
      </c>
      <c r="K10" s="3">
        <v>0</v>
      </c>
    </row>
    <row r="11" spans="1:11" x14ac:dyDescent="0.25">
      <c r="A11" s="5" t="s">
        <v>82</v>
      </c>
      <c r="B11" s="7">
        <f t="shared" si="0"/>
        <v>411</v>
      </c>
      <c r="C11" s="3">
        <f t="shared" si="1"/>
        <v>193</v>
      </c>
      <c r="D11" s="3">
        <v>174</v>
      </c>
      <c r="E11" s="3">
        <v>19</v>
      </c>
      <c r="F11" s="3">
        <f t="shared" si="2"/>
        <v>213</v>
      </c>
      <c r="G11" s="3">
        <v>180</v>
      </c>
      <c r="H11" s="3">
        <v>33</v>
      </c>
      <c r="I11" s="3">
        <v>2</v>
      </c>
      <c r="J11" s="3">
        <v>0</v>
      </c>
      <c r="K11" s="3">
        <v>3</v>
      </c>
    </row>
    <row r="12" spans="1:11" x14ac:dyDescent="0.25">
      <c r="A12" s="5" t="s">
        <v>83</v>
      </c>
      <c r="B12" s="7">
        <f t="shared" si="0"/>
        <v>421</v>
      </c>
      <c r="C12" s="3">
        <f t="shared" si="1"/>
        <v>184</v>
      </c>
      <c r="D12" s="3">
        <v>174</v>
      </c>
      <c r="E12" s="3">
        <v>10</v>
      </c>
      <c r="F12" s="3">
        <f t="shared" si="2"/>
        <v>232</v>
      </c>
      <c r="G12" s="3">
        <v>199</v>
      </c>
      <c r="H12" s="3">
        <v>33</v>
      </c>
      <c r="I12" s="3">
        <v>2</v>
      </c>
      <c r="J12" s="3">
        <v>0</v>
      </c>
      <c r="K12" s="3">
        <v>3</v>
      </c>
    </row>
    <row r="13" spans="1:11" x14ac:dyDescent="0.25">
      <c r="A13" s="5" t="s">
        <v>76</v>
      </c>
      <c r="B13" s="7">
        <f t="shared" si="0"/>
        <v>312</v>
      </c>
      <c r="C13" s="3">
        <f t="shared" si="1"/>
        <v>135</v>
      </c>
      <c r="D13" s="3">
        <v>128</v>
      </c>
      <c r="E13" s="3">
        <v>7</v>
      </c>
      <c r="F13" s="3">
        <f t="shared" si="2"/>
        <v>172</v>
      </c>
      <c r="G13" s="3">
        <v>136</v>
      </c>
      <c r="H13" s="3">
        <v>36</v>
      </c>
      <c r="I13" s="3">
        <v>0</v>
      </c>
      <c r="J13" s="3">
        <v>0</v>
      </c>
      <c r="K13" s="3">
        <v>5</v>
      </c>
    </row>
    <row r="14" spans="1:11" x14ac:dyDescent="0.25">
      <c r="A14" s="5" t="s">
        <v>77</v>
      </c>
      <c r="B14" s="7">
        <f t="shared" si="0"/>
        <v>120</v>
      </c>
      <c r="C14" s="3">
        <f t="shared" si="1"/>
        <v>56</v>
      </c>
      <c r="D14" s="3">
        <v>54</v>
      </c>
      <c r="E14" s="3">
        <v>2</v>
      </c>
      <c r="F14" s="3">
        <f t="shared" si="2"/>
        <v>64</v>
      </c>
      <c r="G14" s="3">
        <v>54</v>
      </c>
      <c r="H14" s="3">
        <v>10</v>
      </c>
      <c r="I14" s="3">
        <v>0</v>
      </c>
      <c r="J14" s="3">
        <v>0</v>
      </c>
      <c r="K14" s="3">
        <v>0</v>
      </c>
    </row>
    <row r="15" spans="1:11" x14ac:dyDescent="0.25">
      <c r="A15" s="5" t="s">
        <v>66</v>
      </c>
      <c r="B15" s="7">
        <f t="shared" si="0"/>
        <v>408</v>
      </c>
      <c r="C15" s="3">
        <f t="shared" si="1"/>
        <v>223</v>
      </c>
      <c r="D15" s="3">
        <v>207</v>
      </c>
      <c r="E15" s="3">
        <v>16</v>
      </c>
      <c r="F15" s="3">
        <f t="shared" si="2"/>
        <v>182</v>
      </c>
      <c r="G15" s="3">
        <v>148</v>
      </c>
      <c r="H15" s="3">
        <v>34</v>
      </c>
      <c r="I15" s="3">
        <v>1</v>
      </c>
      <c r="J15" s="3">
        <v>0</v>
      </c>
      <c r="K15" s="3">
        <v>2</v>
      </c>
    </row>
    <row r="16" spans="1:11" x14ac:dyDescent="0.25">
      <c r="A16" s="5" t="s">
        <v>67</v>
      </c>
      <c r="B16" s="7">
        <f t="shared" si="0"/>
        <v>303</v>
      </c>
      <c r="C16" s="3">
        <f t="shared" si="1"/>
        <v>127</v>
      </c>
      <c r="D16" s="3">
        <v>118</v>
      </c>
      <c r="E16" s="3">
        <v>9</v>
      </c>
      <c r="F16" s="3">
        <f t="shared" si="2"/>
        <v>175</v>
      </c>
      <c r="G16" s="3">
        <v>145</v>
      </c>
      <c r="H16" s="3">
        <v>30</v>
      </c>
      <c r="I16" s="3">
        <v>0</v>
      </c>
      <c r="J16" s="3">
        <v>0</v>
      </c>
      <c r="K16" s="3">
        <v>1</v>
      </c>
    </row>
    <row r="17" spans="1:20" x14ac:dyDescent="0.25">
      <c r="A17" s="5" t="s">
        <v>68</v>
      </c>
      <c r="B17" s="7">
        <f t="shared" si="0"/>
        <v>323</v>
      </c>
      <c r="C17" s="3">
        <f t="shared" si="1"/>
        <v>172</v>
      </c>
      <c r="D17" s="3">
        <v>161</v>
      </c>
      <c r="E17" s="3">
        <v>11</v>
      </c>
      <c r="F17" s="3">
        <f t="shared" si="2"/>
        <v>150</v>
      </c>
      <c r="G17" s="3">
        <v>120</v>
      </c>
      <c r="H17" s="3">
        <v>30</v>
      </c>
      <c r="I17" s="3">
        <v>0</v>
      </c>
      <c r="J17" s="3">
        <v>0</v>
      </c>
      <c r="K17" s="3">
        <v>1</v>
      </c>
    </row>
    <row r="18" spans="1:20" x14ac:dyDescent="0.25">
      <c r="A18" s="5" t="s">
        <v>93</v>
      </c>
      <c r="B18" s="7">
        <f t="shared" si="0"/>
        <v>285</v>
      </c>
      <c r="C18" s="3">
        <f t="shared" si="1"/>
        <v>128</v>
      </c>
      <c r="D18" s="3">
        <v>118</v>
      </c>
      <c r="E18" s="3">
        <v>10</v>
      </c>
      <c r="F18" s="3">
        <f t="shared" si="2"/>
        <v>156</v>
      </c>
      <c r="G18" s="3">
        <v>134</v>
      </c>
      <c r="H18" s="3">
        <v>22</v>
      </c>
      <c r="I18" s="3">
        <v>1</v>
      </c>
      <c r="J18" s="3">
        <v>0</v>
      </c>
      <c r="K18" s="3">
        <v>0</v>
      </c>
    </row>
    <row r="19" spans="1:20" x14ac:dyDescent="0.25">
      <c r="A19" s="5" t="s">
        <v>94</v>
      </c>
      <c r="B19" s="7">
        <f t="shared" si="0"/>
        <v>211</v>
      </c>
      <c r="C19" s="3">
        <f t="shared" si="1"/>
        <v>98</v>
      </c>
      <c r="D19" s="3">
        <v>89</v>
      </c>
      <c r="E19" s="3">
        <v>9</v>
      </c>
      <c r="F19" s="3">
        <f t="shared" si="2"/>
        <v>111</v>
      </c>
      <c r="G19" s="3">
        <v>90</v>
      </c>
      <c r="H19" s="3">
        <v>21</v>
      </c>
      <c r="I19" s="3">
        <v>0</v>
      </c>
      <c r="J19" s="3">
        <v>0</v>
      </c>
      <c r="K19" s="3">
        <v>2</v>
      </c>
    </row>
    <row r="20" spans="1:20" x14ac:dyDescent="0.25">
      <c r="A20" s="5" t="s">
        <v>69</v>
      </c>
      <c r="B20" s="7">
        <f t="shared" si="0"/>
        <v>9</v>
      </c>
      <c r="C20" s="3">
        <f t="shared" si="1"/>
        <v>5</v>
      </c>
      <c r="D20" s="3">
        <v>4</v>
      </c>
      <c r="E20" s="3">
        <v>1</v>
      </c>
      <c r="F20" s="3">
        <f t="shared" si="2"/>
        <v>4</v>
      </c>
      <c r="G20" s="3">
        <v>4</v>
      </c>
      <c r="H20" s="3">
        <v>0</v>
      </c>
      <c r="I20" s="3">
        <v>0</v>
      </c>
      <c r="J20" s="3">
        <v>0</v>
      </c>
      <c r="K20" s="3">
        <v>0</v>
      </c>
    </row>
    <row r="21" spans="1:20" x14ac:dyDescent="0.25">
      <c r="A21" s="5" t="s">
        <v>21</v>
      </c>
      <c r="B21" s="7">
        <f>SUM(B3:B20)</f>
        <v>4742</v>
      </c>
      <c r="C21" s="7">
        <f t="shared" ref="C21:K21" si="3">SUM(C3:C20)</f>
        <v>2247</v>
      </c>
      <c r="D21" s="7">
        <f t="shared" si="3"/>
        <v>2082</v>
      </c>
      <c r="E21" s="7">
        <f t="shared" si="3"/>
        <v>165</v>
      </c>
      <c r="F21" s="7">
        <f t="shared" si="3"/>
        <v>2443</v>
      </c>
      <c r="G21" s="7">
        <f t="shared" si="3"/>
        <v>2027</v>
      </c>
      <c r="H21" s="7">
        <f t="shared" si="3"/>
        <v>416</v>
      </c>
      <c r="I21" s="7">
        <f t="shared" si="3"/>
        <v>11</v>
      </c>
      <c r="J21" s="7">
        <f t="shared" si="3"/>
        <v>3</v>
      </c>
      <c r="K21" s="7">
        <f t="shared" si="3"/>
        <v>38</v>
      </c>
    </row>
    <row r="22" spans="1:20" x14ac:dyDescent="0.25">
      <c r="A22" s="17" t="s">
        <v>7</v>
      </c>
      <c r="B22" s="17"/>
      <c r="C22" s="17"/>
      <c r="D22" s="17"/>
      <c r="E22" s="17"/>
      <c r="F22" s="17"/>
      <c r="G22" s="17"/>
      <c r="H22" s="17"/>
      <c r="I22" s="17"/>
      <c r="J22" s="17"/>
      <c r="K22" s="17"/>
      <c r="L22" s="17"/>
      <c r="M22" s="17"/>
      <c r="N22" s="17"/>
      <c r="O22" s="17"/>
      <c r="P22" s="17"/>
      <c r="Q22" s="17"/>
      <c r="R22" s="17"/>
      <c r="S22" s="17"/>
      <c r="T22" s="17"/>
    </row>
    <row r="23" spans="1:20" ht="101.25" x14ac:dyDescent="0.25">
      <c r="A23" s="7" t="s">
        <v>317</v>
      </c>
      <c r="B23" s="6" t="s">
        <v>0</v>
      </c>
      <c r="C23" s="6" t="s">
        <v>318</v>
      </c>
      <c r="D23" s="6" t="s">
        <v>719</v>
      </c>
      <c r="E23" s="6" t="s">
        <v>318</v>
      </c>
      <c r="F23" s="6" t="s">
        <v>3</v>
      </c>
      <c r="G23" s="6" t="s">
        <v>4</v>
      </c>
      <c r="H23" s="6" t="s">
        <v>5</v>
      </c>
    </row>
    <row r="24" spans="1:20" x14ac:dyDescent="0.25">
      <c r="A24" s="5" t="s">
        <v>6</v>
      </c>
      <c r="B24" s="5" t="s">
        <v>7</v>
      </c>
      <c r="C24" s="5" t="s">
        <v>8</v>
      </c>
      <c r="D24" s="5" t="s">
        <v>9</v>
      </c>
      <c r="E24" s="5" t="s">
        <v>11</v>
      </c>
      <c r="F24" s="5" t="s">
        <v>14</v>
      </c>
      <c r="G24" s="5" t="s">
        <v>7</v>
      </c>
      <c r="H24" s="5" t="s">
        <v>7</v>
      </c>
    </row>
    <row r="25" spans="1:20" x14ac:dyDescent="0.25">
      <c r="A25" s="5" t="s">
        <v>90</v>
      </c>
      <c r="B25" s="7">
        <f>SUM(C25,F25:H25)</f>
        <v>150</v>
      </c>
      <c r="C25" s="3">
        <f>SUM(D25:E25)</f>
        <v>124</v>
      </c>
      <c r="D25" s="3">
        <v>77</v>
      </c>
      <c r="E25" s="3">
        <v>47</v>
      </c>
      <c r="F25" s="3">
        <v>0</v>
      </c>
      <c r="G25" s="3">
        <v>0</v>
      </c>
      <c r="H25" s="3">
        <v>26</v>
      </c>
    </row>
    <row r="26" spans="1:20" x14ac:dyDescent="0.25">
      <c r="A26" s="5" t="s">
        <v>86</v>
      </c>
      <c r="B26" s="7">
        <f t="shared" ref="B26:B42" si="4">SUM(C26,F26:H26)</f>
        <v>606</v>
      </c>
      <c r="C26" s="3">
        <f t="shared" ref="C26:C42" si="5">SUM(D26:E26)</f>
        <v>505</v>
      </c>
      <c r="D26" s="3">
        <v>315</v>
      </c>
      <c r="E26" s="3">
        <v>190</v>
      </c>
      <c r="F26" s="3">
        <v>3</v>
      </c>
      <c r="G26" s="3">
        <v>0</v>
      </c>
      <c r="H26" s="3">
        <v>98</v>
      </c>
    </row>
    <row r="27" spans="1:20" x14ac:dyDescent="0.25">
      <c r="A27" s="5" t="s">
        <v>91</v>
      </c>
      <c r="B27" s="7">
        <f t="shared" si="4"/>
        <v>87</v>
      </c>
      <c r="C27" s="3">
        <f t="shared" si="5"/>
        <v>69</v>
      </c>
      <c r="D27" s="3">
        <v>49</v>
      </c>
      <c r="E27" s="3">
        <v>20</v>
      </c>
      <c r="F27" s="3">
        <v>0</v>
      </c>
      <c r="G27" s="3">
        <v>0</v>
      </c>
      <c r="H27" s="3">
        <v>18</v>
      </c>
    </row>
    <row r="28" spans="1:20" x14ac:dyDescent="0.25">
      <c r="A28" s="5" t="s">
        <v>87</v>
      </c>
      <c r="B28" s="7">
        <f t="shared" si="4"/>
        <v>678</v>
      </c>
      <c r="C28" s="3">
        <f t="shared" si="5"/>
        <v>564</v>
      </c>
      <c r="D28" s="3">
        <v>376</v>
      </c>
      <c r="E28" s="3">
        <v>188</v>
      </c>
      <c r="F28" s="3">
        <v>3</v>
      </c>
      <c r="G28" s="3">
        <v>0</v>
      </c>
      <c r="H28" s="3">
        <v>111</v>
      </c>
    </row>
    <row r="29" spans="1:20" x14ac:dyDescent="0.25">
      <c r="A29" s="5" t="s">
        <v>80</v>
      </c>
      <c r="B29" s="7">
        <f t="shared" si="4"/>
        <v>301</v>
      </c>
      <c r="C29" s="3">
        <f t="shared" si="5"/>
        <v>240</v>
      </c>
      <c r="D29" s="3">
        <v>146</v>
      </c>
      <c r="E29" s="3">
        <v>94</v>
      </c>
      <c r="F29" s="3">
        <v>0</v>
      </c>
      <c r="G29" s="3">
        <v>0</v>
      </c>
      <c r="H29" s="3">
        <v>61</v>
      </c>
    </row>
    <row r="30" spans="1:20" x14ac:dyDescent="0.25">
      <c r="A30" s="5" t="s">
        <v>92</v>
      </c>
      <c r="B30" s="7">
        <f t="shared" si="4"/>
        <v>28</v>
      </c>
      <c r="C30" s="3">
        <f t="shared" si="5"/>
        <v>26</v>
      </c>
      <c r="D30" s="3">
        <v>17</v>
      </c>
      <c r="E30" s="3">
        <v>9</v>
      </c>
      <c r="F30" s="3">
        <v>0</v>
      </c>
      <c r="G30" s="3">
        <v>0</v>
      </c>
      <c r="H30" s="3">
        <v>2</v>
      </c>
    </row>
    <row r="31" spans="1:20" x14ac:dyDescent="0.25">
      <c r="A31" s="5" t="s">
        <v>65</v>
      </c>
      <c r="B31" s="7">
        <f t="shared" si="4"/>
        <v>87</v>
      </c>
      <c r="C31" s="3">
        <f t="shared" si="5"/>
        <v>67</v>
      </c>
      <c r="D31" s="3">
        <v>40</v>
      </c>
      <c r="E31" s="3">
        <v>27</v>
      </c>
      <c r="F31" s="3">
        <v>0</v>
      </c>
      <c r="G31" s="3">
        <v>0</v>
      </c>
      <c r="H31" s="3">
        <v>20</v>
      </c>
    </row>
    <row r="32" spans="1:20" x14ac:dyDescent="0.25">
      <c r="A32" s="5" t="s">
        <v>81</v>
      </c>
      <c r="B32" s="7">
        <f t="shared" si="4"/>
        <v>2</v>
      </c>
      <c r="C32" s="3">
        <f t="shared" si="5"/>
        <v>2</v>
      </c>
      <c r="D32" s="3">
        <v>2</v>
      </c>
      <c r="E32" s="3">
        <v>0</v>
      </c>
      <c r="F32" s="3">
        <v>0</v>
      </c>
      <c r="G32" s="3">
        <v>0</v>
      </c>
      <c r="H32" s="3">
        <v>0</v>
      </c>
    </row>
    <row r="33" spans="1:20" x14ac:dyDescent="0.25">
      <c r="A33" s="5" t="s">
        <v>82</v>
      </c>
      <c r="B33" s="7">
        <f t="shared" si="4"/>
        <v>411</v>
      </c>
      <c r="C33" s="3">
        <f t="shared" si="5"/>
        <v>339</v>
      </c>
      <c r="D33" s="3">
        <v>218</v>
      </c>
      <c r="E33" s="3">
        <v>121</v>
      </c>
      <c r="F33" s="3">
        <v>2</v>
      </c>
      <c r="G33" s="3">
        <v>0</v>
      </c>
      <c r="H33" s="3">
        <v>70</v>
      </c>
    </row>
    <row r="34" spans="1:20" x14ac:dyDescent="0.25">
      <c r="A34" s="5" t="s">
        <v>83</v>
      </c>
      <c r="B34" s="7">
        <f t="shared" si="4"/>
        <v>421</v>
      </c>
      <c r="C34" s="3">
        <f t="shared" si="5"/>
        <v>349</v>
      </c>
      <c r="D34" s="3">
        <v>208</v>
      </c>
      <c r="E34" s="3">
        <v>141</v>
      </c>
      <c r="F34" s="3">
        <v>0</v>
      </c>
      <c r="G34" s="3">
        <v>0</v>
      </c>
      <c r="H34" s="3">
        <v>72</v>
      </c>
    </row>
    <row r="35" spans="1:20" x14ac:dyDescent="0.25">
      <c r="A35" s="5" t="s">
        <v>76</v>
      </c>
      <c r="B35" s="7">
        <f t="shared" si="4"/>
        <v>312</v>
      </c>
      <c r="C35" s="3">
        <f t="shared" si="5"/>
        <v>251</v>
      </c>
      <c r="D35" s="3">
        <v>153</v>
      </c>
      <c r="E35" s="3">
        <v>98</v>
      </c>
      <c r="F35" s="3">
        <v>0</v>
      </c>
      <c r="G35" s="3">
        <v>0</v>
      </c>
      <c r="H35" s="3">
        <v>61</v>
      </c>
    </row>
    <row r="36" spans="1:20" x14ac:dyDescent="0.25">
      <c r="A36" s="5" t="s">
        <v>77</v>
      </c>
      <c r="B36" s="7">
        <f t="shared" si="4"/>
        <v>120</v>
      </c>
      <c r="C36" s="3">
        <f t="shared" si="5"/>
        <v>98</v>
      </c>
      <c r="D36" s="3">
        <v>69</v>
      </c>
      <c r="E36" s="3">
        <v>29</v>
      </c>
      <c r="F36" s="3">
        <v>0</v>
      </c>
      <c r="G36" s="3">
        <v>0</v>
      </c>
      <c r="H36" s="3">
        <v>22</v>
      </c>
    </row>
    <row r="37" spans="1:20" x14ac:dyDescent="0.25">
      <c r="A37" s="5" t="s">
        <v>66</v>
      </c>
      <c r="B37" s="7">
        <f t="shared" si="4"/>
        <v>408</v>
      </c>
      <c r="C37" s="3">
        <f t="shared" si="5"/>
        <v>335</v>
      </c>
      <c r="D37" s="3">
        <v>243</v>
      </c>
      <c r="E37" s="3">
        <v>92</v>
      </c>
      <c r="F37" s="3">
        <v>2</v>
      </c>
      <c r="G37" s="3">
        <v>0</v>
      </c>
      <c r="H37" s="3">
        <v>71</v>
      </c>
    </row>
    <row r="38" spans="1:20" x14ac:dyDescent="0.25">
      <c r="A38" s="5" t="s">
        <v>67</v>
      </c>
      <c r="B38" s="7">
        <f t="shared" si="4"/>
        <v>303</v>
      </c>
      <c r="C38" s="3">
        <f t="shared" si="5"/>
        <v>248</v>
      </c>
      <c r="D38" s="3">
        <v>154</v>
      </c>
      <c r="E38" s="3">
        <v>94</v>
      </c>
      <c r="F38" s="3">
        <v>0</v>
      </c>
      <c r="G38" s="3">
        <v>0</v>
      </c>
      <c r="H38" s="3">
        <v>55</v>
      </c>
    </row>
    <row r="39" spans="1:20" x14ac:dyDescent="0.25">
      <c r="A39" s="5" t="s">
        <v>68</v>
      </c>
      <c r="B39" s="7">
        <f t="shared" si="4"/>
        <v>323</v>
      </c>
      <c r="C39" s="3">
        <f t="shared" si="5"/>
        <v>268</v>
      </c>
      <c r="D39" s="3">
        <v>177</v>
      </c>
      <c r="E39" s="3">
        <v>91</v>
      </c>
      <c r="F39" s="3">
        <v>0</v>
      </c>
      <c r="G39" s="3">
        <v>0</v>
      </c>
      <c r="H39" s="3">
        <v>55</v>
      </c>
    </row>
    <row r="40" spans="1:20" x14ac:dyDescent="0.25">
      <c r="A40" s="5" t="s">
        <v>93</v>
      </c>
      <c r="B40" s="7">
        <f t="shared" si="4"/>
        <v>285</v>
      </c>
      <c r="C40" s="3">
        <f t="shared" si="5"/>
        <v>233</v>
      </c>
      <c r="D40" s="3">
        <v>148</v>
      </c>
      <c r="E40" s="3">
        <v>85</v>
      </c>
      <c r="F40" s="3">
        <v>2</v>
      </c>
      <c r="G40" s="3">
        <v>0</v>
      </c>
      <c r="H40" s="3">
        <v>50</v>
      </c>
    </row>
    <row r="41" spans="1:20" x14ac:dyDescent="0.25">
      <c r="A41" s="5" t="s">
        <v>94</v>
      </c>
      <c r="B41" s="7">
        <f t="shared" si="4"/>
        <v>211</v>
      </c>
      <c r="C41" s="3">
        <f t="shared" si="5"/>
        <v>168</v>
      </c>
      <c r="D41" s="3">
        <v>114</v>
      </c>
      <c r="E41" s="3">
        <v>54</v>
      </c>
      <c r="F41" s="3">
        <v>2</v>
      </c>
      <c r="G41" s="3">
        <v>0</v>
      </c>
      <c r="H41" s="3">
        <v>41</v>
      </c>
    </row>
    <row r="42" spans="1:20" x14ac:dyDescent="0.25">
      <c r="A42" s="5" t="s">
        <v>69</v>
      </c>
      <c r="B42" s="7">
        <f t="shared" si="4"/>
        <v>9</v>
      </c>
      <c r="C42" s="3">
        <f t="shared" si="5"/>
        <v>7</v>
      </c>
      <c r="D42" s="3">
        <v>7</v>
      </c>
      <c r="E42" s="3">
        <v>0</v>
      </c>
      <c r="F42" s="3">
        <v>0</v>
      </c>
      <c r="G42" s="3">
        <v>0</v>
      </c>
      <c r="H42" s="3">
        <v>2</v>
      </c>
    </row>
    <row r="43" spans="1:20" x14ac:dyDescent="0.25">
      <c r="A43" s="5" t="s">
        <v>21</v>
      </c>
      <c r="B43" s="7">
        <f t="shared" ref="B43:H43" si="6">SUM(B25:B42)</f>
        <v>4742</v>
      </c>
      <c r="C43" s="7">
        <f t="shared" si="6"/>
        <v>3893</v>
      </c>
      <c r="D43" s="7">
        <f t="shared" si="6"/>
        <v>2513</v>
      </c>
      <c r="E43" s="7">
        <f t="shared" si="6"/>
        <v>1380</v>
      </c>
      <c r="F43" s="7">
        <f t="shared" si="6"/>
        <v>14</v>
      </c>
      <c r="G43" s="7">
        <f t="shared" si="6"/>
        <v>0</v>
      </c>
      <c r="H43" s="7">
        <f t="shared" si="6"/>
        <v>835</v>
      </c>
    </row>
    <row r="44" spans="1:20" x14ac:dyDescent="0.25">
      <c r="A44" s="17" t="s">
        <v>7</v>
      </c>
      <c r="B44" s="17"/>
      <c r="C44" s="17"/>
      <c r="D44" s="17"/>
      <c r="E44" s="17"/>
      <c r="F44" s="17"/>
      <c r="G44" s="17"/>
      <c r="H44" s="17"/>
      <c r="I44" s="17"/>
      <c r="J44" s="17"/>
      <c r="K44" s="17"/>
      <c r="L44" s="17"/>
      <c r="M44" s="17"/>
      <c r="N44" s="17"/>
      <c r="O44" s="17"/>
      <c r="P44" s="17"/>
      <c r="Q44" s="17"/>
      <c r="R44" s="17"/>
      <c r="S44" s="17"/>
      <c r="T44" s="17"/>
    </row>
    <row r="45" spans="1:20" ht="104.25" x14ac:dyDescent="0.25">
      <c r="A45" s="7" t="s">
        <v>530</v>
      </c>
      <c r="B45" s="6" t="s">
        <v>0</v>
      </c>
      <c r="C45" s="6" t="s">
        <v>319</v>
      </c>
      <c r="D45" s="6" t="s">
        <v>319</v>
      </c>
      <c r="E45" s="6" t="s">
        <v>319</v>
      </c>
      <c r="F45" s="6" t="s">
        <v>320</v>
      </c>
      <c r="G45" s="6" t="s">
        <v>320</v>
      </c>
      <c r="H45" s="6" t="s">
        <v>320</v>
      </c>
      <c r="I45" s="6" t="s">
        <v>321</v>
      </c>
      <c r="J45" s="6" t="s">
        <v>720</v>
      </c>
      <c r="K45" s="6" t="s">
        <v>321</v>
      </c>
      <c r="L45" s="6" t="s">
        <v>322</v>
      </c>
      <c r="M45" s="6" t="s">
        <v>721</v>
      </c>
      <c r="N45" s="6" t="s">
        <v>322</v>
      </c>
      <c r="O45" s="6" t="s">
        <v>323</v>
      </c>
      <c r="P45" s="6" t="s">
        <v>722</v>
      </c>
      <c r="Q45" s="6" t="s">
        <v>323</v>
      </c>
      <c r="R45" s="6" t="s">
        <v>3</v>
      </c>
      <c r="S45" s="6" t="s">
        <v>4</v>
      </c>
      <c r="T45" s="6" t="s">
        <v>5</v>
      </c>
    </row>
    <row r="46" spans="1:20" x14ac:dyDescent="0.25">
      <c r="A46" s="5" t="s">
        <v>535</v>
      </c>
      <c r="B46" s="5" t="s">
        <v>7</v>
      </c>
      <c r="C46" s="5" t="s">
        <v>8</v>
      </c>
      <c r="D46" s="5" t="s">
        <v>9</v>
      </c>
      <c r="E46" s="5" t="s">
        <v>10</v>
      </c>
      <c r="F46" s="5" t="s">
        <v>8</v>
      </c>
      <c r="G46" s="5" t="s">
        <v>9</v>
      </c>
      <c r="H46" s="5" t="s">
        <v>10</v>
      </c>
      <c r="I46" s="5" t="s">
        <v>8</v>
      </c>
      <c r="J46" s="5" t="s">
        <v>12</v>
      </c>
      <c r="K46" s="5" t="s">
        <v>11</v>
      </c>
      <c r="L46" s="5" t="s">
        <v>8</v>
      </c>
      <c r="M46" s="5" t="s">
        <v>12</v>
      </c>
      <c r="N46" s="5" t="s">
        <v>11</v>
      </c>
      <c r="O46" s="5" t="s">
        <v>8</v>
      </c>
      <c r="P46" s="5" t="s">
        <v>12</v>
      </c>
      <c r="Q46" s="5" t="s">
        <v>11</v>
      </c>
      <c r="R46" s="5" t="s">
        <v>14</v>
      </c>
      <c r="S46" s="5" t="s">
        <v>7</v>
      </c>
      <c r="T46" s="5" t="s">
        <v>7</v>
      </c>
    </row>
    <row r="47" spans="1:20" x14ac:dyDescent="0.25">
      <c r="A47" s="5" t="s">
        <v>90</v>
      </c>
      <c r="B47" s="7">
        <f>SUM(C47,F47,I47,L47,O47,R47:T47)</f>
        <v>450</v>
      </c>
      <c r="C47" s="3">
        <f t="shared" ref="C47:C64" si="7">SUM(D47:E47)</f>
        <v>57</v>
      </c>
      <c r="D47" s="3">
        <v>49</v>
      </c>
      <c r="E47" s="3">
        <v>8</v>
      </c>
      <c r="F47" s="3">
        <f t="shared" ref="F47:F64" si="8">SUM(G47:H47)</f>
        <v>72</v>
      </c>
      <c r="G47" s="3">
        <v>60</v>
      </c>
      <c r="H47" s="3">
        <v>12</v>
      </c>
      <c r="I47" s="3">
        <f t="shared" ref="I47:I64" si="9">SUM(J47:K47)</f>
        <v>72</v>
      </c>
      <c r="J47" s="3">
        <v>59</v>
      </c>
      <c r="K47" s="3">
        <v>13</v>
      </c>
      <c r="L47" s="3">
        <f t="shared" ref="L47:L64" si="10">SUM(M47:N47)</f>
        <v>83</v>
      </c>
      <c r="M47" s="3">
        <v>58</v>
      </c>
      <c r="N47" s="3">
        <v>25</v>
      </c>
      <c r="O47" s="3">
        <f t="shared" ref="O47:O64" si="11">SUM(P47:Q47)</f>
        <v>85</v>
      </c>
      <c r="P47" s="3">
        <v>60</v>
      </c>
      <c r="Q47" s="3">
        <v>25</v>
      </c>
      <c r="R47" s="3">
        <v>0</v>
      </c>
      <c r="S47" s="3">
        <v>0</v>
      </c>
      <c r="T47" s="3">
        <v>81</v>
      </c>
    </row>
    <row r="48" spans="1:20" x14ac:dyDescent="0.25">
      <c r="A48" s="5" t="s">
        <v>86</v>
      </c>
      <c r="B48" s="7">
        <f t="shared" ref="B48:B64" si="12">SUM(C48,F48,I48,L48,O48,R48:T48)</f>
        <v>1818</v>
      </c>
      <c r="C48" s="3">
        <f t="shared" si="7"/>
        <v>211</v>
      </c>
      <c r="D48" s="3">
        <v>191</v>
      </c>
      <c r="E48" s="3">
        <v>20</v>
      </c>
      <c r="F48" s="3">
        <f t="shared" si="8"/>
        <v>250</v>
      </c>
      <c r="G48" s="3">
        <v>222</v>
      </c>
      <c r="H48" s="3">
        <v>28</v>
      </c>
      <c r="I48" s="3">
        <f t="shared" si="9"/>
        <v>342</v>
      </c>
      <c r="J48" s="3">
        <v>273</v>
      </c>
      <c r="K48" s="3">
        <v>69</v>
      </c>
      <c r="L48" s="3">
        <f t="shared" si="10"/>
        <v>337</v>
      </c>
      <c r="M48" s="3">
        <v>277</v>
      </c>
      <c r="N48" s="3">
        <v>60</v>
      </c>
      <c r="O48" s="3">
        <f t="shared" si="11"/>
        <v>347</v>
      </c>
      <c r="P48" s="3">
        <v>265</v>
      </c>
      <c r="Q48" s="3">
        <v>82</v>
      </c>
      <c r="R48" s="3">
        <v>4</v>
      </c>
      <c r="S48" s="3">
        <v>9</v>
      </c>
      <c r="T48" s="3">
        <v>318</v>
      </c>
    </row>
    <row r="49" spans="1:20" x14ac:dyDescent="0.25">
      <c r="A49" s="5" t="s">
        <v>91</v>
      </c>
      <c r="B49" s="7">
        <f t="shared" si="12"/>
        <v>261</v>
      </c>
      <c r="C49" s="3">
        <f t="shared" si="7"/>
        <v>37</v>
      </c>
      <c r="D49" s="3">
        <v>34</v>
      </c>
      <c r="E49" s="3">
        <v>3</v>
      </c>
      <c r="F49" s="3">
        <f t="shared" si="8"/>
        <v>36</v>
      </c>
      <c r="G49" s="3">
        <v>36</v>
      </c>
      <c r="H49" s="3">
        <v>0</v>
      </c>
      <c r="I49" s="3">
        <f t="shared" si="9"/>
        <v>47</v>
      </c>
      <c r="J49" s="3">
        <v>36</v>
      </c>
      <c r="K49" s="3">
        <v>11</v>
      </c>
      <c r="L49" s="3">
        <f t="shared" si="10"/>
        <v>38</v>
      </c>
      <c r="M49" s="3">
        <v>29</v>
      </c>
      <c r="N49" s="3">
        <v>9</v>
      </c>
      <c r="O49" s="3">
        <f t="shared" si="11"/>
        <v>37</v>
      </c>
      <c r="P49" s="3">
        <v>30</v>
      </c>
      <c r="Q49" s="3">
        <v>7</v>
      </c>
      <c r="R49" s="3">
        <v>0</v>
      </c>
      <c r="S49" s="3">
        <v>0</v>
      </c>
      <c r="T49" s="3">
        <v>66</v>
      </c>
    </row>
    <row r="50" spans="1:20" x14ac:dyDescent="0.25">
      <c r="A50" s="5" t="s">
        <v>87</v>
      </c>
      <c r="B50" s="7">
        <f t="shared" si="12"/>
        <v>2034</v>
      </c>
      <c r="C50" s="3">
        <f t="shared" si="7"/>
        <v>264</v>
      </c>
      <c r="D50" s="3">
        <v>231</v>
      </c>
      <c r="E50" s="3">
        <v>33</v>
      </c>
      <c r="F50" s="3">
        <f t="shared" si="8"/>
        <v>310</v>
      </c>
      <c r="G50" s="3">
        <v>275</v>
      </c>
      <c r="H50" s="3">
        <v>35</v>
      </c>
      <c r="I50" s="3">
        <f t="shared" si="9"/>
        <v>344</v>
      </c>
      <c r="J50" s="3">
        <v>281</v>
      </c>
      <c r="K50" s="3">
        <v>63</v>
      </c>
      <c r="L50" s="3">
        <f t="shared" si="10"/>
        <v>370</v>
      </c>
      <c r="M50" s="3">
        <v>295</v>
      </c>
      <c r="N50" s="3">
        <v>75</v>
      </c>
      <c r="O50" s="3">
        <f t="shared" si="11"/>
        <v>385</v>
      </c>
      <c r="P50" s="3">
        <v>294</v>
      </c>
      <c r="Q50" s="3">
        <v>91</v>
      </c>
      <c r="R50" s="3">
        <v>5</v>
      </c>
      <c r="S50" s="3">
        <v>0</v>
      </c>
      <c r="T50" s="3">
        <v>356</v>
      </c>
    </row>
    <row r="51" spans="1:20" x14ac:dyDescent="0.25">
      <c r="A51" s="5" t="s">
        <v>80</v>
      </c>
      <c r="B51" s="7">
        <f t="shared" si="12"/>
        <v>903</v>
      </c>
      <c r="C51" s="3">
        <f t="shared" si="7"/>
        <v>108</v>
      </c>
      <c r="D51" s="3">
        <v>103</v>
      </c>
      <c r="E51" s="3">
        <v>5</v>
      </c>
      <c r="F51" s="3">
        <f t="shared" si="8"/>
        <v>140</v>
      </c>
      <c r="G51" s="3">
        <v>130</v>
      </c>
      <c r="H51" s="3">
        <v>10</v>
      </c>
      <c r="I51" s="3">
        <f t="shared" si="9"/>
        <v>148</v>
      </c>
      <c r="J51" s="3">
        <v>109</v>
      </c>
      <c r="K51" s="3">
        <v>39</v>
      </c>
      <c r="L51" s="3">
        <f t="shared" si="10"/>
        <v>142</v>
      </c>
      <c r="M51" s="3">
        <v>109</v>
      </c>
      <c r="N51" s="3">
        <v>33</v>
      </c>
      <c r="O51" s="3">
        <f t="shared" si="11"/>
        <v>154</v>
      </c>
      <c r="P51" s="3">
        <v>117</v>
      </c>
      <c r="Q51" s="3">
        <v>37</v>
      </c>
      <c r="R51" s="3">
        <v>1</v>
      </c>
      <c r="S51" s="3">
        <v>3</v>
      </c>
      <c r="T51" s="3">
        <v>207</v>
      </c>
    </row>
    <row r="52" spans="1:20" x14ac:dyDescent="0.25">
      <c r="A52" s="5" t="s">
        <v>92</v>
      </c>
      <c r="B52" s="7">
        <f t="shared" si="12"/>
        <v>84</v>
      </c>
      <c r="C52" s="3">
        <f t="shared" si="7"/>
        <v>14</v>
      </c>
      <c r="D52" s="3">
        <v>13</v>
      </c>
      <c r="E52" s="3">
        <v>1</v>
      </c>
      <c r="F52" s="3">
        <f t="shared" si="8"/>
        <v>14</v>
      </c>
      <c r="G52" s="3">
        <v>13</v>
      </c>
      <c r="H52" s="3">
        <v>1</v>
      </c>
      <c r="I52" s="3">
        <f t="shared" si="9"/>
        <v>9</v>
      </c>
      <c r="J52" s="3">
        <v>5</v>
      </c>
      <c r="K52" s="3">
        <v>4</v>
      </c>
      <c r="L52" s="3">
        <f t="shared" si="10"/>
        <v>13</v>
      </c>
      <c r="M52" s="3">
        <v>7</v>
      </c>
      <c r="N52" s="3">
        <v>6</v>
      </c>
      <c r="O52" s="3">
        <f t="shared" si="11"/>
        <v>12</v>
      </c>
      <c r="P52" s="3">
        <v>8</v>
      </c>
      <c r="Q52" s="3">
        <v>4</v>
      </c>
      <c r="R52" s="3">
        <v>0</v>
      </c>
      <c r="S52" s="3">
        <v>3</v>
      </c>
      <c r="T52" s="3">
        <v>19</v>
      </c>
    </row>
    <row r="53" spans="1:20" x14ac:dyDescent="0.25">
      <c r="A53" s="5" t="s">
        <v>65</v>
      </c>
      <c r="B53" s="7">
        <f t="shared" si="12"/>
        <v>261</v>
      </c>
      <c r="C53" s="3">
        <f t="shared" si="7"/>
        <v>27</v>
      </c>
      <c r="D53" s="3">
        <v>27</v>
      </c>
      <c r="E53" s="3">
        <v>0</v>
      </c>
      <c r="F53" s="3">
        <f t="shared" si="8"/>
        <v>33</v>
      </c>
      <c r="G53" s="3">
        <v>31</v>
      </c>
      <c r="H53" s="3">
        <v>2</v>
      </c>
      <c r="I53" s="3">
        <f t="shared" si="9"/>
        <v>48</v>
      </c>
      <c r="J53" s="3">
        <v>39</v>
      </c>
      <c r="K53" s="3">
        <v>9</v>
      </c>
      <c r="L53" s="3">
        <f t="shared" si="10"/>
        <v>46</v>
      </c>
      <c r="M53" s="3">
        <v>37</v>
      </c>
      <c r="N53" s="3">
        <v>9</v>
      </c>
      <c r="O53" s="3">
        <f t="shared" si="11"/>
        <v>49</v>
      </c>
      <c r="P53" s="3">
        <v>40</v>
      </c>
      <c r="Q53" s="3">
        <v>9</v>
      </c>
      <c r="R53" s="3">
        <v>2</v>
      </c>
      <c r="S53" s="3">
        <v>3</v>
      </c>
      <c r="T53" s="3">
        <v>53</v>
      </c>
    </row>
    <row r="54" spans="1:20" x14ac:dyDescent="0.25">
      <c r="A54" s="5" t="s">
        <v>81</v>
      </c>
      <c r="B54" s="7">
        <f t="shared" si="12"/>
        <v>6</v>
      </c>
      <c r="C54" s="3">
        <f t="shared" si="7"/>
        <v>2</v>
      </c>
      <c r="D54" s="3">
        <v>2</v>
      </c>
      <c r="E54" s="3">
        <v>0</v>
      </c>
      <c r="F54" s="3">
        <f t="shared" si="8"/>
        <v>2</v>
      </c>
      <c r="G54" s="3">
        <v>2</v>
      </c>
      <c r="H54" s="3">
        <v>0</v>
      </c>
      <c r="I54" s="3">
        <f t="shared" si="9"/>
        <v>0</v>
      </c>
      <c r="J54" s="3">
        <v>0</v>
      </c>
      <c r="K54" s="3">
        <v>0</v>
      </c>
      <c r="L54" s="3">
        <f t="shared" si="10"/>
        <v>1</v>
      </c>
      <c r="M54" s="3">
        <v>0</v>
      </c>
      <c r="N54" s="3">
        <v>1</v>
      </c>
      <c r="O54" s="3">
        <f t="shared" si="11"/>
        <v>0</v>
      </c>
      <c r="P54" s="3">
        <v>0</v>
      </c>
      <c r="Q54" s="3">
        <v>0</v>
      </c>
      <c r="R54" s="3">
        <v>0</v>
      </c>
      <c r="S54" s="3">
        <v>0</v>
      </c>
      <c r="T54" s="3">
        <v>1</v>
      </c>
    </row>
    <row r="55" spans="1:20" x14ac:dyDescent="0.25">
      <c r="A55" s="5" t="s">
        <v>82</v>
      </c>
      <c r="B55" s="7">
        <f t="shared" si="12"/>
        <v>1233</v>
      </c>
      <c r="C55" s="3">
        <f t="shared" si="7"/>
        <v>143</v>
      </c>
      <c r="D55" s="3">
        <v>128</v>
      </c>
      <c r="E55" s="3">
        <v>15</v>
      </c>
      <c r="F55" s="3">
        <f t="shared" si="8"/>
        <v>179</v>
      </c>
      <c r="G55" s="3">
        <v>157</v>
      </c>
      <c r="H55" s="3">
        <v>22</v>
      </c>
      <c r="I55" s="3">
        <f t="shared" si="9"/>
        <v>214</v>
      </c>
      <c r="J55" s="3">
        <v>177</v>
      </c>
      <c r="K55" s="3">
        <v>37</v>
      </c>
      <c r="L55" s="3">
        <f t="shared" si="10"/>
        <v>220</v>
      </c>
      <c r="M55" s="3">
        <v>179</v>
      </c>
      <c r="N55" s="3">
        <v>41</v>
      </c>
      <c r="O55" s="3">
        <f t="shared" si="11"/>
        <v>245</v>
      </c>
      <c r="P55" s="3">
        <v>203</v>
      </c>
      <c r="Q55" s="3">
        <v>42</v>
      </c>
      <c r="R55" s="3">
        <v>6</v>
      </c>
      <c r="S55" s="3">
        <v>3</v>
      </c>
      <c r="T55" s="3">
        <v>223</v>
      </c>
    </row>
    <row r="56" spans="1:20" x14ac:dyDescent="0.25">
      <c r="A56" s="5" t="s">
        <v>83</v>
      </c>
      <c r="B56" s="7">
        <f t="shared" si="12"/>
        <v>1263</v>
      </c>
      <c r="C56" s="3">
        <f t="shared" si="7"/>
        <v>143</v>
      </c>
      <c r="D56" s="3">
        <v>133</v>
      </c>
      <c r="E56" s="3">
        <v>10</v>
      </c>
      <c r="F56" s="3">
        <f t="shared" si="8"/>
        <v>175</v>
      </c>
      <c r="G56" s="3">
        <v>154</v>
      </c>
      <c r="H56" s="3">
        <v>21</v>
      </c>
      <c r="I56" s="3">
        <f t="shared" si="9"/>
        <v>243</v>
      </c>
      <c r="J56" s="3">
        <v>208</v>
      </c>
      <c r="K56" s="3">
        <v>35</v>
      </c>
      <c r="L56" s="3">
        <f t="shared" si="10"/>
        <v>247</v>
      </c>
      <c r="M56" s="3">
        <v>202</v>
      </c>
      <c r="N56" s="3">
        <v>45</v>
      </c>
      <c r="O56" s="3">
        <f t="shared" si="11"/>
        <v>252</v>
      </c>
      <c r="P56" s="3">
        <v>203</v>
      </c>
      <c r="Q56" s="3">
        <v>49</v>
      </c>
      <c r="R56" s="3">
        <v>5</v>
      </c>
      <c r="S56" s="3">
        <v>0</v>
      </c>
      <c r="T56" s="3">
        <v>198</v>
      </c>
    </row>
    <row r="57" spans="1:20" x14ac:dyDescent="0.25">
      <c r="A57" s="5" t="s">
        <v>76</v>
      </c>
      <c r="B57" s="7">
        <f t="shared" si="12"/>
        <v>936</v>
      </c>
      <c r="C57" s="3">
        <f t="shared" si="7"/>
        <v>96</v>
      </c>
      <c r="D57" s="3">
        <v>91</v>
      </c>
      <c r="E57" s="3">
        <v>5</v>
      </c>
      <c r="F57" s="3">
        <f t="shared" si="8"/>
        <v>122</v>
      </c>
      <c r="G57" s="3">
        <v>117</v>
      </c>
      <c r="H57" s="3">
        <v>5</v>
      </c>
      <c r="I57" s="3">
        <f t="shared" si="9"/>
        <v>192</v>
      </c>
      <c r="J57" s="3">
        <v>154</v>
      </c>
      <c r="K57" s="3">
        <v>38</v>
      </c>
      <c r="L57" s="3">
        <f t="shared" si="10"/>
        <v>172</v>
      </c>
      <c r="M57" s="3">
        <v>134</v>
      </c>
      <c r="N57" s="3">
        <v>38</v>
      </c>
      <c r="O57" s="3">
        <f t="shared" si="11"/>
        <v>179</v>
      </c>
      <c r="P57" s="3">
        <v>139</v>
      </c>
      <c r="Q57" s="3">
        <v>40</v>
      </c>
      <c r="R57" s="3">
        <v>1</v>
      </c>
      <c r="S57" s="3">
        <v>0</v>
      </c>
      <c r="T57" s="3">
        <v>174</v>
      </c>
    </row>
    <row r="58" spans="1:20" x14ac:dyDescent="0.25">
      <c r="A58" s="5" t="s">
        <v>77</v>
      </c>
      <c r="B58" s="7">
        <f t="shared" si="12"/>
        <v>360</v>
      </c>
      <c r="C58" s="3">
        <f t="shared" si="7"/>
        <v>43</v>
      </c>
      <c r="D58" s="3">
        <v>42</v>
      </c>
      <c r="E58" s="3">
        <v>1</v>
      </c>
      <c r="F58" s="3">
        <f t="shared" si="8"/>
        <v>52</v>
      </c>
      <c r="G58" s="3">
        <v>48</v>
      </c>
      <c r="H58" s="3">
        <v>4</v>
      </c>
      <c r="I58" s="3">
        <f t="shared" si="9"/>
        <v>62</v>
      </c>
      <c r="J58" s="3">
        <v>51</v>
      </c>
      <c r="K58" s="3">
        <v>11</v>
      </c>
      <c r="L58" s="3">
        <f t="shared" si="10"/>
        <v>68</v>
      </c>
      <c r="M58" s="3">
        <v>57</v>
      </c>
      <c r="N58" s="3">
        <v>11</v>
      </c>
      <c r="O58" s="3">
        <f t="shared" si="11"/>
        <v>70</v>
      </c>
      <c r="P58" s="3">
        <v>58</v>
      </c>
      <c r="Q58" s="3">
        <v>12</v>
      </c>
      <c r="R58" s="3">
        <v>1</v>
      </c>
      <c r="S58" s="3">
        <v>0</v>
      </c>
      <c r="T58" s="3">
        <v>64</v>
      </c>
    </row>
    <row r="59" spans="1:20" x14ac:dyDescent="0.25">
      <c r="A59" s="5" t="s">
        <v>66</v>
      </c>
      <c r="B59" s="7">
        <f t="shared" si="12"/>
        <v>1224</v>
      </c>
      <c r="C59" s="3">
        <f t="shared" si="7"/>
        <v>179</v>
      </c>
      <c r="D59" s="3">
        <v>164</v>
      </c>
      <c r="E59" s="3">
        <v>15</v>
      </c>
      <c r="F59" s="3">
        <f t="shared" si="8"/>
        <v>202</v>
      </c>
      <c r="G59" s="3">
        <v>179</v>
      </c>
      <c r="H59" s="3">
        <v>23</v>
      </c>
      <c r="I59" s="3">
        <f t="shared" si="9"/>
        <v>199</v>
      </c>
      <c r="J59" s="3">
        <v>154</v>
      </c>
      <c r="K59" s="3">
        <v>45</v>
      </c>
      <c r="L59" s="3">
        <f t="shared" si="10"/>
        <v>195</v>
      </c>
      <c r="M59" s="3">
        <v>150</v>
      </c>
      <c r="N59" s="3">
        <v>45</v>
      </c>
      <c r="O59" s="3">
        <f t="shared" si="11"/>
        <v>206</v>
      </c>
      <c r="P59" s="3">
        <v>162</v>
      </c>
      <c r="Q59" s="3">
        <v>44</v>
      </c>
      <c r="R59" s="3">
        <v>3</v>
      </c>
      <c r="S59" s="3">
        <v>3</v>
      </c>
      <c r="T59" s="3">
        <v>237</v>
      </c>
    </row>
    <row r="60" spans="1:20" x14ac:dyDescent="0.25">
      <c r="A60" s="5" t="s">
        <v>67</v>
      </c>
      <c r="B60" s="7">
        <f t="shared" si="12"/>
        <v>909</v>
      </c>
      <c r="C60" s="3">
        <f t="shared" si="7"/>
        <v>106</v>
      </c>
      <c r="D60" s="3">
        <v>103</v>
      </c>
      <c r="E60" s="3">
        <v>3</v>
      </c>
      <c r="F60" s="3">
        <f t="shared" si="8"/>
        <v>119</v>
      </c>
      <c r="G60" s="3">
        <v>112</v>
      </c>
      <c r="H60" s="3">
        <v>7</v>
      </c>
      <c r="I60" s="3">
        <f t="shared" si="9"/>
        <v>171</v>
      </c>
      <c r="J60" s="3">
        <v>135</v>
      </c>
      <c r="K60" s="3">
        <v>36</v>
      </c>
      <c r="L60" s="3">
        <f t="shared" si="10"/>
        <v>175</v>
      </c>
      <c r="M60" s="3">
        <v>143</v>
      </c>
      <c r="N60" s="3">
        <v>32</v>
      </c>
      <c r="O60" s="3">
        <f t="shared" si="11"/>
        <v>174</v>
      </c>
      <c r="P60" s="3">
        <v>140</v>
      </c>
      <c r="Q60" s="3">
        <v>34</v>
      </c>
      <c r="R60" s="3">
        <v>0</v>
      </c>
      <c r="S60" s="3">
        <v>0</v>
      </c>
      <c r="T60" s="3">
        <v>164</v>
      </c>
    </row>
    <row r="61" spans="1:20" x14ac:dyDescent="0.25">
      <c r="A61" s="5" t="s">
        <v>68</v>
      </c>
      <c r="B61" s="7">
        <f t="shared" si="12"/>
        <v>969</v>
      </c>
      <c r="C61" s="3">
        <f t="shared" si="7"/>
        <v>115</v>
      </c>
      <c r="D61" s="3">
        <v>107</v>
      </c>
      <c r="E61" s="3">
        <v>8</v>
      </c>
      <c r="F61" s="3">
        <v>143</v>
      </c>
      <c r="G61" s="3">
        <v>132</v>
      </c>
      <c r="H61" s="3">
        <v>10</v>
      </c>
      <c r="I61" s="3">
        <f t="shared" si="9"/>
        <v>176</v>
      </c>
      <c r="J61" s="3">
        <v>134</v>
      </c>
      <c r="K61" s="3">
        <v>42</v>
      </c>
      <c r="L61" s="3">
        <f t="shared" si="10"/>
        <v>183</v>
      </c>
      <c r="M61" s="3">
        <v>141</v>
      </c>
      <c r="N61" s="3">
        <v>42</v>
      </c>
      <c r="O61" s="3">
        <f t="shared" si="11"/>
        <v>199</v>
      </c>
      <c r="P61" s="3">
        <v>154</v>
      </c>
      <c r="Q61" s="3">
        <v>45</v>
      </c>
      <c r="R61" s="3">
        <v>1</v>
      </c>
      <c r="S61" s="3">
        <v>3</v>
      </c>
      <c r="T61" s="3">
        <v>149</v>
      </c>
    </row>
    <row r="62" spans="1:20" x14ac:dyDescent="0.25">
      <c r="A62" s="5" t="s">
        <v>93</v>
      </c>
      <c r="B62" s="7">
        <f t="shared" si="12"/>
        <v>855</v>
      </c>
      <c r="C62" s="3">
        <f t="shared" si="7"/>
        <v>89</v>
      </c>
      <c r="D62" s="3">
        <v>84</v>
      </c>
      <c r="E62" s="3">
        <v>5</v>
      </c>
      <c r="F62" s="3">
        <f t="shared" si="8"/>
        <v>110</v>
      </c>
      <c r="G62" s="3">
        <v>101</v>
      </c>
      <c r="H62" s="3">
        <v>9</v>
      </c>
      <c r="I62" s="3">
        <f t="shared" si="9"/>
        <v>168</v>
      </c>
      <c r="J62" s="3">
        <v>144</v>
      </c>
      <c r="K62" s="3">
        <v>24</v>
      </c>
      <c r="L62" s="3">
        <f t="shared" si="10"/>
        <v>171</v>
      </c>
      <c r="M62" s="3">
        <v>143</v>
      </c>
      <c r="N62" s="3">
        <v>28</v>
      </c>
      <c r="O62" s="3">
        <f t="shared" si="11"/>
        <v>183</v>
      </c>
      <c r="P62" s="3">
        <v>155</v>
      </c>
      <c r="Q62" s="3">
        <v>28</v>
      </c>
      <c r="R62" s="3">
        <v>3</v>
      </c>
      <c r="S62" s="3">
        <v>6</v>
      </c>
      <c r="T62" s="3">
        <v>125</v>
      </c>
    </row>
    <row r="63" spans="1:20" x14ac:dyDescent="0.25">
      <c r="A63" s="5" t="s">
        <v>94</v>
      </c>
      <c r="B63" s="7">
        <f t="shared" si="12"/>
        <v>633</v>
      </c>
      <c r="C63" s="3">
        <f t="shared" si="7"/>
        <v>68</v>
      </c>
      <c r="D63" s="3">
        <v>62</v>
      </c>
      <c r="E63" s="3">
        <v>6</v>
      </c>
      <c r="F63" s="3">
        <f t="shared" si="8"/>
        <v>85</v>
      </c>
      <c r="G63" s="3">
        <v>71</v>
      </c>
      <c r="H63" s="3">
        <v>14</v>
      </c>
      <c r="I63" s="3">
        <f t="shared" si="9"/>
        <v>125</v>
      </c>
      <c r="J63" s="3">
        <v>101</v>
      </c>
      <c r="K63" s="3">
        <v>24</v>
      </c>
      <c r="L63" s="3">
        <f t="shared" si="10"/>
        <v>118</v>
      </c>
      <c r="M63" s="3">
        <v>98</v>
      </c>
      <c r="N63" s="3">
        <v>20</v>
      </c>
      <c r="O63" s="3">
        <f t="shared" si="11"/>
        <v>124</v>
      </c>
      <c r="P63" s="3">
        <v>100</v>
      </c>
      <c r="Q63" s="3">
        <v>24</v>
      </c>
      <c r="R63" s="3">
        <v>0</v>
      </c>
      <c r="S63" s="3">
        <v>0</v>
      </c>
      <c r="T63" s="3">
        <v>113</v>
      </c>
    </row>
    <row r="64" spans="1:20" x14ac:dyDescent="0.25">
      <c r="A64" s="5" t="s">
        <v>69</v>
      </c>
      <c r="B64" s="7">
        <f t="shared" si="12"/>
        <v>27</v>
      </c>
      <c r="C64" s="3">
        <f t="shared" si="7"/>
        <v>4</v>
      </c>
      <c r="D64" s="3">
        <v>3</v>
      </c>
      <c r="E64" s="3">
        <v>1</v>
      </c>
      <c r="F64" s="3">
        <f t="shared" si="8"/>
        <v>4</v>
      </c>
      <c r="G64" s="3">
        <v>3</v>
      </c>
      <c r="H64" s="3">
        <v>1</v>
      </c>
      <c r="I64" s="3">
        <f t="shared" si="9"/>
        <v>4</v>
      </c>
      <c r="J64" s="3">
        <v>4</v>
      </c>
      <c r="K64" s="3">
        <v>0</v>
      </c>
      <c r="L64" s="3">
        <f t="shared" si="10"/>
        <v>3</v>
      </c>
      <c r="M64" s="3">
        <v>2</v>
      </c>
      <c r="N64" s="3">
        <v>1</v>
      </c>
      <c r="O64" s="3">
        <f t="shared" si="11"/>
        <v>3</v>
      </c>
      <c r="P64" s="3">
        <v>2</v>
      </c>
      <c r="Q64" s="3">
        <v>1</v>
      </c>
      <c r="R64" s="3">
        <v>0</v>
      </c>
      <c r="S64" s="3">
        <v>0</v>
      </c>
      <c r="T64" s="3">
        <v>9</v>
      </c>
    </row>
    <row r="65" spans="1:20" x14ac:dyDescent="0.25">
      <c r="A65" s="5" t="s">
        <v>21</v>
      </c>
      <c r="B65" s="7">
        <f>SUM(B47:B64)</f>
        <v>14226</v>
      </c>
      <c r="C65" s="7">
        <f t="shared" ref="C65:T65" si="13">SUM(C47:C64)</f>
        <v>1706</v>
      </c>
      <c r="D65" s="7">
        <f t="shared" si="13"/>
        <v>1567</v>
      </c>
      <c r="E65" s="7">
        <f t="shared" si="13"/>
        <v>139</v>
      </c>
      <c r="F65" s="7">
        <f t="shared" si="13"/>
        <v>2048</v>
      </c>
      <c r="G65" s="7">
        <f t="shared" si="13"/>
        <v>1843</v>
      </c>
      <c r="H65" s="7">
        <f t="shared" si="13"/>
        <v>204</v>
      </c>
      <c r="I65" s="7">
        <f t="shared" si="13"/>
        <v>2564</v>
      </c>
      <c r="J65" s="7">
        <f t="shared" si="13"/>
        <v>2064</v>
      </c>
      <c r="K65" s="7">
        <f t="shared" si="13"/>
        <v>500</v>
      </c>
      <c r="L65" s="7">
        <f t="shared" si="13"/>
        <v>2582</v>
      </c>
      <c r="M65" s="7">
        <f t="shared" si="13"/>
        <v>2061</v>
      </c>
      <c r="N65" s="7">
        <f t="shared" si="13"/>
        <v>521</v>
      </c>
      <c r="O65" s="7">
        <f t="shared" si="13"/>
        <v>2704</v>
      </c>
      <c r="P65" s="7">
        <f t="shared" si="13"/>
        <v>2130</v>
      </c>
      <c r="Q65" s="7">
        <f t="shared" si="13"/>
        <v>574</v>
      </c>
      <c r="R65" s="7">
        <f t="shared" si="13"/>
        <v>32</v>
      </c>
      <c r="S65" s="7">
        <f t="shared" si="13"/>
        <v>33</v>
      </c>
      <c r="T65" s="7">
        <f t="shared" si="13"/>
        <v>2557</v>
      </c>
    </row>
    <row r="66" spans="1:20" x14ac:dyDescent="0.25">
      <c r="A66" s="17" t="s">
        <v>7</v>
      </c>
      <c r="B66" s="17"/>
      <c r="C66" s="17"/>
      <c r="D66" s="17"/>
      <c r="E66" s="17"/>
      <c r="F66" s="17"/>
      <c r="G66" s="17"/>
      <c r="H66" s="17"/>
      <c r="I66" s="17"/>
      <c r="J66" s="17"/>
      <c r="K66" s="17"/>
      <c r="L66" s="17"/>
      <c r="M66" s="17"/>
      <c r="N66" s="17"/>
      <c r="O66" s="17"/>
      <c r="P66" s="17"/>
      <c r="Q66" s="17"/>
      <c r="R66" s="17"/>
      <c r="S66" s="17"/>
      <c r="T66" s="17"/>
    </row>
    <row r="67" spans="1:20" ht="91.5" x14ac:dyDescent="0.25">
      <c r="A67" s="7" t="s">
        <v>519</v>
      </c>
      <c r="B67" s="6" t="s">
        <v>0</v>
      </c>
      <c r="C67" s="6" t="s">
        <v>324</v>
      </c>
      <c r="D67" s="6" t="s">
        <v>324</v>
      </c>
      <c r="E67" s="6" t="s">
        <v>324</v>
      </c>
      <c r="F67" s="6" t="s">
        <v>325</v>
      </c>
      <c r="G67" s="6" t="s">
        <v>723</v>
      </c>
      <c r="H67" s="6" t="s">
        <v>325</v>
      </c>
      <c r="I67" s="6" t="s">
        <v>3</v>
      </c>
      <c r="J67" s="6" t="s">
        <v>4</v>
      </c>
      <c r="K67" s="6" t="s">
        <v>5</v>
      </c>
    </row>
    <row r="68" spans="1:20" x14ac:dyDescent="0.25">
      <c r="A68" s="5" t="s">
        <v>6</v>
      </c>
      <c r="B68" s="5" t="s">
        <v>7</v>
      </c>
      <c r="C68" s="5" t="s">
        <v>8</v>
      </c>
      <c r="D68" s="5" t="s">
        <v>9</v>
      </c>
      <c r="E68" s="5" t="s">
        <v>10</v>
      </c>
      <c r="F68" s="5" t="s">
        <v>8</v>
      </c>
      <c r="G68" s="5" t="s">
        <v>12</v>
      </c>
      <c r="H68" s="5" t="s">
        <v>11</v>
      </c>
      <c r="I68" s="5" t="s">
        <v>14</v>
      </c>
      <c r="J68" s="5" t="s">
        <v>7</v>
      </c>
      <c r="K68" s="5" t="s">
        <v>7</v>
      </c>
    </row>
    <row r="69" spans="1:20" x14ac:dyDescent="0.25">
      <c r="A69" s="5" t="s">
        <v>90</v>
      </c>
      <c r="B69" s="7">
        <f>SUM(C69,F69,I69:K69)</f>
        <v>150</v>
      </c>
      <c r="C69" s="3">
        <f>SUM(D69:E69)</f>
        <v>65</v>
      </c>
      <c r="D69" s="3">
        <v>55</v>
      </c>
      <c r="E69" s="3">
        <v>10</v>
      </c>
      <c r="F69" s="3">
        <f t="shared" ref="F69:F70" si="14">SUM(G69:H69)</f>
        <v>79</v>
      </c>
      <c r="G69" s="3">
        <v>63</v>
      </c>
      <c r="H69" s="3">
        <v>16</v>
      </c>
      <c r="I69" s="3">
        <v>0</v>
      </c>
      <c r="J69" s="3">
        <v>1</v>
      </c>
      <c r="K69" s="3">
        <v>5</v>
      </c>
    </row>
    <row r="70" spans="1:20" x14ac:dyDescent="0.25">
      <c r="A70" s="5" t="s">
        <v>86</v>
      </c>
      <c r="B70" s="7">
        <f>SUM(C70,F70,I70:K70)</f>
        <v>606</v>
      </c>
      <c r="C70" s="3">
        <f>SUM(D70:E70)</f>
        <v>265</v>
      </c>
      <c r="D70" s="3">
        <v>237</v>
      </c>
      <c r="E70" s="3">
        <v>28</v>
      </c>
      <c r="F70" s="3">
        <f t="shared" si="14"/>
        <v>320</v>
      </c>
      <c r="G70" s="3">
        <v>266</v>
      </c>
      <c r="H70" s="3">
        <v>54</v>
      </c>
      <c r="I70" s="3">
        <v>1</v>
      </c>
      <c r="J70" s="3">
        <v>1</v>
      </c>
      <c r="K70" s="3">
        <v>19</v>
      </c>
    </row>
    <row r="71" spans="1:20" x14ac:dyDescent="0.25">
      <c r="A71" s="5" t="s">
        <v>21</v>
      </c>
      <c r="B71" s="7">
        <f>SUM(B69:B70)</f>
        <v>756</v>
      </c>
      <c r="C71" s="7">
        <f t="shared" ref="C71:K71" si="15">SUM(C69:C70)</f>
        <v>330</v>
      </c>
      <c r="D71" s="7">
        <f t="shared" si="15"/>
        <v>292</v>
      </c>
      <c r="E71" s="7">
        <f t="shared" si="15"/>
        <v>38</v>
      </c>
      <c r="F71" s="7">
        <f t="shared" si="15"/>
        <v>399</v>
      </c>
      <c r="G71" s="7">
        <f t="shared" si="15"/>
        <v>329</v>
      </c>
      <c r="H71" s="7">
        <f t="shared" si="15"/>
        <v>70</v>
      </c>
      <c r="I71" s="7">
        <f t="shared" si="15"/>
        <v>1</v>
      </c>
      <c r="J71" s="7">
        <f t="shared" si="15"/>
        <v>2</v>
      </c>
      <c r="K71" s="7">
        <f t="shared" si="15"/>
        <v>24</v>
      </c>
    </row>
    <row r="72" spans="1:20" x14ac:dyDescent="0.25">
      <c r="A72" s="17" t="s">
        <v>7</v>
      </c>
      <c r="B72" s="17"/>
      <c r="C72" s="17"/>
      <c r="D72" s="17"/>
      <c r="E72" s="17"/>
      <c r="F72" s="17"/>
      <c r="G72" s="17"/>
      <c r="H72" s="17"/>
      <c r="I72" s="17"/>
      <c r="J72" s="17"/>
      <c r="K72" s="17"/>
      <c r="L72" s="17"/>
      <c r="M72" s="17"/>
      <c r="N72" s="17"/>
      <c r="O72" s="17"/>
      <c r="P72" s="17"/>
      <c r="Q72" s="17"/>
      <c r="R72" s="17"/>
      <c r="S72" s="17"/>
      <c r="T72" s="17"/>
    </row>
    <row r="73" spans="1:20" ht="92.25" x14ac:dyDescent="0.25">
      <c r="A73" s="7" t="s">
        <v>520</v>
      </c>
      <c r="B73" s="6" t="s">
        <v>0</v>
      </c>
      <c r="C73" s="6" t="s">
        <v>326</v>
      </c>
      <c r="D73" s="6" t="s">
        <v>724</v>
      </c>
      <c r="E73" s="6" t="s">
        <v>326</v>
      </c>
      <c r="F73" s="6" t="s">
        <v>3</v>
      </c>
      <c r="G73" s="6" t="s">
        <v>4</v>
      </c>
      <c r="H73" s="6" t="s">
        <v>5</v>
      </c>
    </row>
    <row r="74" spans="1:20" x14ac:dyDescent="0.25">
      <c r="A74" s="5" t="s">
        <v>6</v>
      </c>
      <c r="B74" s="5" t="s">
        <v>7</v>
      </c>
      <c r="C74" s="5" t="s">
        <v>8</v>
      </c>
      <c r="D74" s="5" t="s">
        <v>12</v>
      </c>
      <c r="E74" s="5" t="s">
        <v>11</v>
      </c>
      <c r="F74" s="5" t="s">
        <v>14</v>
      </c>
      <c r="G74" s="5" t="s">
        <v>7</v>
      </c>
      <c r="H74" s="5" t="s">
        <v>7</v>
      </c>
    </row>
    <row r="75" spans="1:20" x14ac:dyDescent="0.25">
      <c r="A75" s="5" t="s">
        <v>91</v>
      </c>
      <c r="B75" s="7">
        <f>SUM(C75,F75:H75)</f>
        <v>87</v>
      </c>
      <c r="C75" s="3">
        <f t="shared" ref="C75:C76" si="16">SUM(D75:E75)</f>
        <v>57</v>
      </c>
      <c r="D75" s="3">
        <v>50</v>
      </c>
      <c r="E75" s="3">
        <v>7</v>
      </c>
      <c r="F75" s="3">
        <v>1</v>
      </c>
      <c r="G75" s="3">
        <v>0</v>
      </c>
      <c r="H75" s="3">
        <v>29</v>
      </c>
    </row>
    <row r="76" spans="1:20" x14ac:dyDescent="0.25">
      <c r="A76" s="5" t="s">
        <v>87</v>
      </c>
      <c r="B76" s="7">
        <f>SUM(C76,F76:H76)</f>
        <v>678</v>
      </c>
      <c r="C76" s="3">
        <f t="shared" si="16"/>
        <v>525</v>
      </c>
      <c r="D76" s="3">
        <v>420</v>
      </c>
      <c r="E76" s="3">
        <v>105</v>
      </c>
      <c r="F76" s="3">
        <v>7</v>
      </c>
      <c r="G76" s="3">
        <v>0</v>
      </c>
      <c r="H76" s="3">
        <v>146</v>
      </c>
    </row>
    <row r="77" spans="1:20" x14ac:dyDescent="0.25">
      <c r="A77" s="5" t="s">
        <v>21</v>
      </c>
      <c r="B77" s="7">
        <f t="shared" ref="B77:H77" si="17">SUM(B75:B76)</f>
        <v>765</v>
      </c>
      <c r="C77" s="7">
        <f t="shared" si="17"/>
        <v>582</v>
      </c>
      <c r="D77" s="7">
        <f t="shared" si="17"/>
        <v>470</v>
      </c>
      <c r="E77" s="7">
        <f t="shared" si="17"/>
        <v>112</v>
      </c>
      <c r="F77" s="7">
        <f t="shared" si="17"/>
        <v>8</v>
      </c>
      <c r="G77" s="7">
        <f t="shared" si="17"/>
        <v>0</v>
      </c>
      <c r="H77" s="7">
        <f t="shared" si="17"/>
        <v>175</v>
      </c>
    </row>
    <row r="78" spans="1:20" x14ac:dyDescent="0.25">
      <c r="A78" s="17" t="s">
        <v>7</v>
      </c>
      <c r="B78" s="17"/>
      <c r="C78" s="17"/>
      <c r="D78" s="17"/>
      <c r="E78" s="17"/>
      <c r="F78" s="17"/>
      <c r="G78" s="17"/>
      <c r="H78" s="17"/>
      <c r="I78" s="17"/>
      <c r="J78" s="17"/>
      <c r="K78" s="17"/>
      <c r="L78" s="17"/>
      <c r="M78" s="17"/>
      <c r="N78" s="17"/>
      <c r="O78" s="17"/>
      <c r="P78" s="17"/>
      <c r="Q78" s="17"/>
      <c r="R78" s="17"/>
      <c r="S78" s="17"/>
      <c r="T78" s="17"/>
    </row>
    <row r="79" spans="1:20" ht="108.75" x14ac:dyDescent="0.25">
      <c r="A79" s="7" t="s">
        <v>521</v>
      </c>
      <c r="B79" s="6" t="s">
        <v>0</v>
      </c>
      <c r="C79" s="6" t="s">
        <v>327</v>
      </c>
      <c r="D79" s="6" t="s">
        <v>725</v>
      </c>
      <c r="E79" s="6" t="s">
        <v>327</v>
      </c>
      <c r="F79" s="6" t="s">
        <v>328</v>
      </c>
      <c r="G79" s="6" t="s">
        <v>328</v>
      </c>
      <c r="H79" s="6" t="s">
        <v>328</v>
      </c>
      <c r="I79" s="6" t="s">
        <v>3</v>
      </c>
      <c r="J79" s="6" t="s">
        <v>4</v>
      </c>
      <c r="K79" s="6" t="s">
        <v>5</v>
      </c>
    </row>
    <row r="80" spans="1:20" x14ac:dyDescent="0.25">
      <c r="A80" s="5" t="s">
        <v>6</v>
      </c>
      <c r="B80" s="5" t="s">
        <v>7</v>
      </c>
      <c r="C80" s="5" t="s">
        <v>8</v>
      </c>
      <c r="D80" s="5" t="s">
        <v>9</v>
      </c>
      <c r="E80" s="5" t="s">
        <v>10</v>
      </c>
      <c r="F80" s="5" t="s">
        <v>8</v>
      </c>
      <c r="G80" s="5" t="s">
        <v>12</v>
      </c>
      <c r="H80" s="5" t="s">
        <v>11</v>
      </c>
      <c r="I80" s="5" t="s">
        <v>14</v>
      </c>
      <c r="J80" s="5" t="s">
        <v>7</v>
      </c>
      <c r="K80" s="5" t="s">
        <v>7</v>
      </c>
    </row>
    <row r="81" spans="1:20" x14ac:dyDescent="0.25">
      <c r="A81" s="5" t="s">
        <v>80</v>
      </c>
      <c r="B81" s="7">
        <f t="shared" ref="B81:B84" si="18">SUM(C81,F81,I81:K81)</f>
        <v>301</v>
      </c>
      <c r="C81" s="3">
        <f t="shared" ref="C81:C84" si="19">SUM(D81:E81)</f>
        <v>158</v>
      </c>
      <c r="D81" s="3">
        <v>146</v>
      </c>
      <c r="E81" s="3">
        <v>12</v>
      </c>
      <c r="F81" s="3">
        <f t="shared" ref="F81:F84" si="20">SUM(G81:H81)</f>
        <v>126</v>
      </c>
      <c r="G81" s="3">
        <v>96</v>
      </c>
      <c r="H81" s="3">
        <v>30</v>
      </c>
      <c r="I81" s="3">
        <v>0</v>
      </c>
      <c r="J81" s="3">
        <v>0</v>
      </c>
      <c r="K81" s="3">
        <v>17</v>
      </c>
    </row>
    <row r="82" spans="1:20" x14ac:dyDescent="0.25">
      <c r="A82" s="5" t="s">
        <v>92</v>
      </c>
      <c r="B82" s="7">
        <f t="shared" si="18"/>
        <v>28</v>
      </c>
      <c r="C82" s="3">
        <f t="shared" si="19"/>
        <v>17</v>
      </c>
      <c r="D82" s="3">
        <v>16</v>
      </c>
      <c r="E82" s="3">
        <v>1</v>
      </c>
      <c r="F82" s="3">
        <f t="shared" si="20"/>
        <v>11</v>
      </c>
      <c r="G82" s="3">
        <v>6</v>
      </c>
      <c r="H82" s="3">
        <v>5</v>
      </c>
      <c r="I82" s="3">
        <v>0</v>
      </c>
      <c r="J82" s="3">
        <v>0</v>
      </c>
      <c r="K82" s="3">
        <v>0</v>
      </c>
    </row>
    <row r="83" spans="1:20" x14ac:dyDescent="0.25">
      <c r="A83" s="5" t="s">
        <v>65</v>
      </c>
      <c r="B83" s="7">
        <f t="shared" si="18"/>
        <v>87</v>
      </c>
      <c r="C83" s="3">
        <f t="shared" si="19"/>
        <v>42</v>
      </c>
      <c r="D83" s="3">
        <v>42</v>
      </c>
      <c r="E83" s="3">
        <v>0</v>
      </c>
      <c r="F83" s="3">
        <f t="shared" si="20"/>
        <v>40</v>
      </c>
      <c r="G83" s="3">
        <v>31</v>
      </c>
      <c r="H83" s="3">
        <v>9</v>
      </c>
      <c r="I83" s="3">
        <v>0</v>
      </c>
      <c r="J83" s="3">
        <v>0</v>
      </c>
      <c r="K83" s="3">
        <v>5</v>
      </c>
    </row>
    <row r="84" spans="1:20" x14ac:dyDescent="0.25">
      <c r="A84" s="5" t="s">
        <v>81</v>
      </c>
      <c r="B84" s="7">
        <f t="shared" si="18"/>
        <v>2</v>
      </c>
      <c r="C84" s="3">
        <f t="shared" si="19"/>
        <v>2</v>
      </c>
      <c r="D84" s="3">
        <v>2</v>
      </c>
      <c r="E84" s="3">
        <v>0</v>
      </c>
      <c r="F84" s="3">
        <f t="shared" si="20"/>
        <v>0</v>
      </c>
      <c r="G84" s="3">
        <v>0</v>
      </c>
      <c r="H84" s="3">
        <v>0</v>
      </c>
      <c r="I84" s="3">
        <v>0</v>
      </c>
      <c r="J84" s="3">
        <v>0</v>
      </c>
      <c r="K84" s="3">
        <v>0</v>
      </c>
    </row>
    <row r="85" spans="1:20" x14ac:dyDescent="0.25">
      <c r="A85" s="5" t="s">
        <v>21</v>
      </c>
      <c r="B85" s="7">
        <f>SUM(B81:B84)</f>
        <v>418</v>
      </c>
      <c r="C85" s="7">
        <f t="shared" ref="C85:K85" si="21">SUM(C81:C84)</f>
        <v>219</v>
      </c>
      <c r="D85" s="7">
        <f t="shared" si="21"/>
        <v>206</v>
      </c>
      <c r="E85" s="7">
        <f t="shared" si="21"/>
        <v>13</v>
      </c>
      <c r="F85" s="7">
        <f t="shared" si="21"/>
        <v>177</v>
      </c>
      <c r="G85" s="7">
        <f t="shared" si="21"/>
        <v>133</v>
      </c>
      <c r="H85" s="7">
        <f t="shared" si="21"/>
        <v>44</v>
      </c>
      <c r="I85" s="7">
        <f t="shared" si="21"/>
        <v>0</v>
      </c>
      <c r="J85" s="7">
        <f t="shared" si="21"/>
        <v>0</v>
      </c>
      <c r="K85" s="7">
        <f t="shared" si="21"/>
        <v>22</v>
      </c>
    </row>
    <row r="86" spans="1:20" x14ac:dyDescent="0.25">
      <c r="A86" s="17" t="s">
        <v>7</v>
      </c>
      <c r="B86" s="17"/>
      <c r="C86" s="17"/>
      <c r="D86" s="17"/>
      <c r="E86" s="17"/>
      <c r="F86" s="17"/>
      <c r="G86" s="17"/>
      <c r="H86" s="17"/>
      <c r="I86" s="17"/>
      <c r="J86" s="17"/>
      <c r="K86" s="17"/>
      <c r="L86" s="17"/>
      <c r="M86" s="17"/>
      <c r="N86" s="17"/>
      <c r="O86" s="17"/>
      <c r="P86" s="17"/>
      <c r="Q86" s="17"/>
      <c r="R86" s="17"/>
      <c r="S86" s="17"/>
      <c r="T86" s="17"/>
    </row>
    <row r="87" spans="1:20" ht="101.25" x14ac:dyDescent="0.25">
      <c r="A87" s="7" t="s">
        <v>522</v>
      </c>
      <c r="B87" s="6" t="s">
        <v>0</v>
      </c>
      <c r="C87" s="6" t="s">
        <v>329</v>
      </c>
      <c r="D87" s="6" t="s">
        <v>329</v>
      </c>
      <c r="E87" s="6" t="s">
        <v>329</v>
      </c>
      <c r="F87" s="6" t="s">
        <v>330</v>
      </c>
      <c r="G87" s="6" t="s">
        <v>726</v>
      </c>
      <c r="H87" s="6" t="s">
        <v>330</v>
      </c>
      <c r="I87" s="6" t="s">
        <v>3</v>
      </c>
      <c r="J87" s="6" t="s">
        <v>4</v>
      </c>
      <c r="K87" s="6" t="s">
        <v>5</v>
      </c>
    </row>
    <row r="88" spans="1:20" x14ac:dyDescent="0.25">
      <c r="A88" s="5" t="s">
        <v>6</v>
      </c>
      <c r="B88" s="5" t="s">
        <v>7</v>
      </c>
      <c r="C88" s="5" t="s">
        <v>8</v>
      </c>
      <c r="D88" s="5" t="s">
        <v>9</v>
      </c>
      <c r="E88" s="5" t="s">
        <v>10</v>
      </c>
      <c r="F88" s="5" t="s">
        <v>8</v>
      </c>
      <c r="G88" s="5" t="s">
        <v>12</v>
      </c>
      <c r="H88" s="5" t="s">
        <v>11</v>
      </c>
      <c r="I88" s="5" t="s">
        <v>14</v>
      </c>
      <c r="J88" s="5" t="s">
        <v>7</v>
      </c>
      <c r="K88" s="5" t="s">
        <v>7</v>
      </c>
    </row>
    <row r="89" spans="1:20" x14ac:dyDescent="0.25">
      <c r="A89" s="5" t="s">
        <v>82</v>
      </c>
      <c r="B89" s="7">
        <f t="shared" ref="B89:B91" si="22">SUM(C89,F89,I89:K89)</f>
        <v>411</v>
      </c>
      <c r="C89" s="3">
        <f t="shared" ref="C89:C91" si="23">SUM(D89:E89)</f>
        <v>204</v>
      </c>
      <c r="D89" s="3">
        <v>181</v>
      </c>
      <c r="E89" s="3">
        <v>23</v>
      </c>
      <c r="F89" s="3">
        <f t="shared" ref="F89:F91" si="24">SUM(G89:H89)</f>
        <v>190</v>
      </c>
      <c r="G89" s="3">
        <v>155</v>
      </c>
      <c r="H89" s="3">
        <v>35</v>
      </c>
      <c r="I89" s="3">
        <v>2</v>
      </c>
      <c r="J89" s="3">
        <v>2</v>
      </c>
      <c r="K89" s="3">
        <v>13</v>
      </c>
    </row>
    <row r="90" spans="1:20" x14ac:dyDescent="0.25">
      <c r="A90" s="5" t="s">
        <v>83</v>
      </c>
      <c r="B90" s="7">
        <f t="shared" si="22"/>
        <v>421</v>
      </c>
      <c r="C90" s="3">
        <f t="shared" si="23"/>
        <v>202</v>
      </c>
      <c r="D90" s="3">
        <v>184</v>
      </c>
      <c r="E90" s="3">
        <v>18</v>
      </c>
      <c r="F90" s="3">
        <f t="shared" si="24"/>
        <v>203</v>
      </c>
      <c r="G90" s="3">
        <v>169</v>
      </c>
      <c r="H90" s="3">
        <v>34</v>
      </c>
      <c r="I90" s="3">
        <v>0</v>
      </c>
      <c r="J90" s="3">
        <v>1</v>
      </c>
      <c r="K90" s="3">
        <v>15</v>
      </c>
    </row>
    <row r="91" spans="1:20" x14ac:dyDescent="0.25">
      <c r="A91" s="5" t="s">
        <v>76</v>
      </c>
      <c r="B91" s="7">
        <f t="shared" si="22"/>
        <v>311</v>
      </c>
      <c r="C91" s="3">
        <f t="shared" si="23"/>
        <v>131</v>
      </c>
      <c r="D91" s="3">
        <v>121</v>
      </c>
      <c r="E91" s="3">
        <v>10</v>
      </c>
      <c r="F91" s="3">
        <f t="shared" si="24"/>
        <v>175</v>
      </c>
      <c r="G91" s="3">
        <v>141</v>
      </c>
      <c r="H91" s="3">
        <v>34</v>
      </c>
      <c r="I91" s="3">
        <v>0</v>
      </c>
      <c r="J91" s="3">
        <v>0</v>
      </c>
      <c r="K91" s="3">
        <v>5</v>
      </c>
    </row>
    <row r="92" spans="1:20" x14ac:dyDescent="0.25">
      <c r="A92" s="5" t="s">
        <v>21</v>
      </c>
      <c r="B92" s="7">
        <f>SUM(B89:B91)</f>
        <v>1143</v>
      </c>
      <c r="C92" s="7">
        <f t="shared" ref="C92:K92" si="25">SUM(C89:C91)</f>
        <v>537</v>
      </c>
      <c r="D92" s="7">
        <f t="shared" si="25"/>
        <v>486</v>
      </c>
      <c r="E92" s="7">
        <f t="shared" si="25"/>
        <v>51</v>
      </c>
      <c r="F92" s="7">
        <f t="shared" si="25"/>
        <v>568</v>
      </c>
      <c r="G92" s="7">
        <f t="shared" si="25"/>
        <v>465</v>
      </c>
      <c r="H92" s="7">
        <f t="shared" si="25"/>
        <v>103</v>
      </c>
      <c r="I92" s="7">
        <f t="shared" si="25"/>
        <v>2</v>
      </c>
      <c r="J92" s="7">
        <f t="shared" si="25"/>
        <v>3</v>
      </c>
      <c r="K92" s="7">
        <f t="shared" si="25"/>
        <v>33</v>
      </c>
    </row>
    <row r="93" spans="1:20" x14ac:dyDescent="0.25">
      <c r="A93" s="17" t="s">
        <v>7</v>
      </c>
      <c r="B93" s="17"/>
      <c r="C93" s="17"/>
      <c r="D93" s="17"/>
      <c r="E93" s="17"/>
      <c r="F93" s="17"/>
      <c r="G93" s="17"/>
      <c r="H93" s="17"/>
      <c r="I93" s="17"/>
      <c r="J93" s="17"/>
      <c r="K93" s="17"/>
      <c r="L93" s="17"/>
      <c r="M93" s="17"/>
      <c r="N93" s="17"/>
      <c r="O93" s="17"/>
      <c r="P93" s="17"/>
      <c r="Q93" s="17"/>
      <c r="R93" s="17"/>
      <c r="S93" s="17"/>
      <c r="T93" s="17"/>
    </row>
    <row r="94" spans="1:20" ht="122.25" x14ac:dyDescent="0.25">
      <c r="A94" s="7" t="s">
        <v>523</v>
      </c>
      <c r="B94" s="6" t="s">
        <v>0</v>
      </c>
      <c r="C94" s="6" t="s">
        <v>331</v>
      </c>
      <c r="D94" s="6" t="s">
        <v>331</v>
      </c>
      <c r="E94" s="6" t="s">
        <v>331</v>
      </c>
      <c r="F94" s="6" t="s">
        <v>332</v>
      </c>
      <c r="G94" s="6" t="s">
        <v>727</v>
      </c>
      <c r="H94" s="6" t="s">
        <v>332</v>
      </c>
      <c r="I94" s="6" t="s">
        <v>3</v>
      </c>
      <c r="J94" s="6" t="s">
        <v>4</v>
      </c>
      <c r="K94" s="6" t="s">
        <v>5</v>
      </c>
    </row>
    <row r="95" spans="1:20" x14ac:dyDescent="0.25">
      <c r="A95" s="5" t="s">
        <v>6</v>
      </c>
      <c r="B95" s="5" t="s">
        <v>7</v>
      </c>
      <c r="C95" s="5" t="s">
        <v>8</v>
      </c>
      <c r="D95" s="5" t="s">
        <v>9</v>
      </c>
      <c r="E95" s="5" t="s">
        <v>10</v>
      </c>
      <c r="F95" s="5" t="s">
        <v>8</v>
      </c>
      <c r="G95" s="5" t="s">
        <v>12</v>
      </c>
      <c r="H95" s="5" t="s">
        <v>11</v>
      </c>
      <c r="I95" s="5" t="s">
        <v>14</v>
      </c>
      <c r="J95" s="5" t="s">
        <v>7</v>
      </c>
      <c r="K95" s="5" t="s">
        <v>7</v>
      </c>
    </row>
    <row r="96" spans="1:20" x14ac:dyDescent="0.25">
      <c r="A96" s="5" t="s">
        <v>77</v>
      </c>
      <c r="B96" s="7">
        <f t="shared" ref="B96:B98" si="26">SUM(C96,F96,I96:K96)</f>
        <v>120</v>
      </c>
      <c r="C96" s="3">
        <f t="shared" ref="C96:C98" si="27">SUM(D96:E96)</f>
        <v>49</v>
      </c>
      <c r="D96" s="3">
        <v>48</v>
      </c>
      <c r="E96" s="3">
        <v>1</v>
      </c>
      <c r="F96" s="3">
        <f t="shared" ref="F96:F98" si="28">SUM(G96:H96)</f>
        <v>63</v>
      </c>
      <c r="G96" s="3">
        <v>49</v>
      </c>
      <c r="H96" s="3">
        <v>14</v>
      </c>
      <c r="I96" s="3">
        <v>0</v>
      </c>
      <c r="J96" s="3">
        <v>0</v>
      </c>
      <c r="K96" s="3">
        <v>8</v>
      </c>
    </row>
    <row r="97" spans="1:20" x14ac:dyDescent="0.25">
      <c r="A97" s="5" t="s">
        <v>66</v>
      </c>
      <c r="B97" s="7">
        <f t="shared" si="26"/>
        <v>408</v>
      </c>
      <c r="C97" s="3">
        <f t="shared" si="27"/>
        <v>195</v>
      </c>
      <c r="D97" s="3">
        <v>176</v>
      </c>
      <c r="E97" s="3">
        <v>19</v>
      </c>
      <c r="F97" s="3">
        <f t="shared" si="28"/>
        <v>199</v>
      </c>
      <c r="G97" s="3">
        <v>164</v>
      </c>
      <c r="H97" s="3">
        <v>35</v>
      </c>
      <c r="I97" s="3">
        <v>0</v>
      </c>
      <c r="J97" s="3">
        <v>1</v>
      </c>
      <c r="K97" s="3">
        <v>13</v>
      </c>
    </row>
    <row r="98" spans="1:20" x14ac:dyDescent="0.25">
      <c r="A98" s="5" t="s">
        <v>67</v>
      </c>
      <c r="B98" s="7">
        <f t="shared" si="26"/>
        <v>303</v>
      </c>
      <c r="C98" s="3">
        <f t="shared" si="27"/>
        <v>112</v>
      </c>
      <c r="D98" s="3">
        <v>108</v>
      </c>
      <c r="E98" s="3">
        <v>4</v>
      </c>
      <c r="F98" s="3">
        <f t="shared" si="28"/>
        <v>177</v>
      </c>
      <c r="G98" s="3">
        <v>146</v>
      </c>
      <c r="H98" s="3">
        <v>31</v>
      </c>
      <c r="I98" s="3">
        <v>0</v>
      </c>
      <c r="J98" s="3">
        <v>0</v>
      </c>
      <c r="K98" s="3">
        <v>14</v>
      </c>
    </row>
    <row r="99" spans="1:20" x14ac:dyDescent="0.25">
      <c r="A99" s="5" t="s">
        <v>21</v>
      </c>
      <c r="B99" s="7">
        <f t="shared" ref="B99:K99" si="29">SUM(B96:B98)</f>
        <v>831</v>
      </c>
      <c r="C99" s="7">
        <f t="shared" si="29"/>
        <v>356</v>
      </c>
      <c r="D99" s="7">
        <f t="shared" si="29"/>
        <v>332</v>
      </c>
      <c r="E99" s="7">
        <f t="shared" si="29"/>
        <v>24</v>
      </c>
      <c r="F99" s="7">
        <f t="shared" si="29"/>
        <v>439</v>
      </c>
      <c r="G99" s="7">
        <f t="shared" si="29"/>
        <v>359</v>
      </c>
      <c r="H99" s="7">
        <f t="shared" si="29"/>
        <v>80</v>
      </c>
      <c r="I99" s="7">
        <f t="shared" si="29"/>
        <v>0</v>
      </c>
      <c r="J99" s="7">
        <f t="shared" si="29"/>
        <v>1</v>
      </c>
      <c r="K99" s="7">
        <f t="shared" si="29"/>
        <v>35</v>
      </c>
    </row>
    <row r="100" spans="1:20" x14ac:dyDescent="0.25">
      <c r="A100" s="17" t="s">
        <v>7</v>
      </c>
      <c r="B100" s="17"/>
      <c r="C100" s="17"/>
      <c r="D100" s="17"/>
      <c r="E100" s="17"/>
      <c r="F100" s="17"/>
      <c r="G100" s="17"/>
      <c r="H100" s="17"/>
      <c r="I100" s="17"/>
      <c r="J100" s="17"/>
      <c r="K100" s="17"/>
      <c r="L100" s="17"/>
      <c r="M100" s="17"/>
      <c r="N100" s="17"/>
      <c r="O100" s="17"/>
      <c r="P100" s="17"/>
      <c r="Q100" s="17"/>
      <c r="R100" s="17"/>
      <c r="S100" s="17"/>
      <c r="T100" s="17"/>
    </row>
    <row r="101" spans="1:20" ht="107.25" x14ac:dyDescent="0.25">
      <c r="A101" s="7" t="s">
        <v>524</v>
      </c>
      <c r="B101" s="6" t="s">
        <v>0</v>
      </c>
      <c r="C101" s="6" t="s">
        <v>333</v>
      </c>
      <c r="D101" s="6" t="s">
        <v>333</v>
      </c>
      <c r="E101" s="6" t="s">
        <v>333</v>
      </c>
      <c r="F101" s="6" t="s">
        <v>334</v>
      </c>
      <c r="G101" s="6" t="s">
        <v>728</v>
      </c>
      <c r="H101" s="6" t="s">
        <v>334</v>
      </c>
      <c r="I101" s="6" t="s">
        <v>3</v>
      </c>
      <c r="J101" s="6" t="s">
        <v>4</v>
      </c>
      <c r="K101" s="6" t="s">
        <v>5</v>
      </c>
    </row>
    <row r="102" spans="1:20" x14ac:dyDescent="0.25">
      <c r="A102" s="5" t="s">
        <v>6</v>
      </c>
      <c r="B102" s="5" t="s">
        <v>7</v>
      </c>
      <c r="C102" s="5" t="s">
        <v>8</v>
      </c>
      <c r="D102" s="5" t="s">
        <v>9</v>
      </c>
      <c r="E102" s="5" t="s">
        <v>10</v>
      </c>
      <c r="F102" s="5" t="s">
        <v>8</v>
      </c>
      <c r="G102" s="5" t="s">
        <v>12</v>
      </c>
      <c r="H102" s="5" t="s">
        <v>11</v>
      </c>
      <c r="I102" s="5" t="s">
        <v>14</v>
      </c>
      <c r="J102" s="5" t="s">
        <v>7</v>
      </c>
      <c r="K102" s="5" t="s">
        <v>7</v>
      </c>
    </row>
    <row r="103" spans="1:20" x14ac:dyDescent="0.25">
      <c r="A103" s="5" t="s">
        <v>68</v>
      </c>
      <c r="B103" s="7">
        <f t="shared" ref="B103:B106" si="30">SUM(C103,F103,I103:K103)</f>
        <v>323</v>
      </c>
      <c r="C103" s="3">
        <f t="shared" ref="C103:C106" si="31">SUM(D103:E103)</f>
        <v>153</v>
      </c>
      <c r="D103" s="3">
        <v>140</v>
      </c>
      <c r="E103" s="3">
        <v>13</v>
      </c>
      <c r="F103" s="3">
        <f t="shared" ref="F103:F106" si="32">SUM(G103:H103)</f>
        <v>158</v>
      </c>
      <c r="G103" s="3">
        <v>124</v>
      </c>
      <c r="H103" s="3">
        <v>34</v>
      </c>
      <c r="I103" s="3">
        <v>0</v>
      </c>
      <c r="J103" s="3">
        <v>0</v>
      </c>
      <c r="K103" s="3">
        <v>12</v>
      </c>
    </row>
    <row r="104" spans="1:20" x14ac:dyDescent="0.25">
      <c r="A104" s="5" t="s">
        <v>93</v>
      </c>
      <c r="B104" s="7">
        <f t="shared" si="30"/>
        <v>285</v>
      </c>
      <c r="C104" s="3">
        <f t="shared" si="31"/>
        <v>112</v>
      </c>
      <c r="D104" s="3">
        <v>101</v>
      </c>
      <c r="E104" s="3">
        <v>11</v>
      </c>
      <c r="F104" s="3">
        <f t="shared" si="32"/>
        <v>164</v>
      </c>
      <c r="G104" s="3">
        <v>140</v>
      </c>
      <c r="H104" s="3">
        <v>24</v>
      </c>
      <c r="I104" s="3">
        <v>0</v>
      </c>
      <c r="J104" s="3">
        <v>0</v>
      </c>
      <c r="K104" s="3">
        <v>9</v>
      </c>
    </row>
    <row r="105" spans="1:20" x14ac:dyDescent="0.25">
      <c r="A105" s="5" t="s">
        <v>94</v>
      </c>
      <c r="B105" s="7">
        <f t="shared" si="30"/>
        <v>211</v>
      </c>
      <c r="C105" s="3">
        <f t="shared" si="31"/>
        <v>91</v>
      </c>
      <c r="D105" s="3">
        <v>78</v>
      </c>
      <c r="E105" s="3">
        <v>13</v>
      </c>
      <c r="F105" s="3">
        <f t="shared" si="32"/>
        <v>111</v>
      </c>
      <c r="G105" s="3">
        <v>93</v>
      </c>
      <c r="H105" s="3">
        <v>18</v>
      </c>
      <c r="I105" s="3">
        <v>0</v>
      </c>
      <c r="J105" s="3">
        <v>0</v>
      </c>
      <c r="K105" s="3">
        <v>9</v>
      </c>
    </row>
    <row r="106" spans="1:20" x14ac:dyDescent="0.25">
      <c r="A106" s="5" t="s">
        <v>69</v>
      </c>
      <c r="B106" s="7">
        <f t="shared" si="30"/>
        <v>9</v>
      </c>
      <c r="C106" s="3">
        <f t="shared" si="31"/>
        <v>5</v>
      </c>
      <c r="D106" s="3">
        <v>4</v>
      </c>
      <c r="E106" s="3">
        <v>1</v>
      </c>
      <c r="F106" s="3">
        <f t="shared" si="32"/>
        <v>4</v>
      </c>
      <c r="G106" s="3">
        <v>4</v>
      </c>
      <c r="H106" s="3">
        <v>0</v>
      </c>
      <c r="I106" s="3">
        <v>0</v>
      </c>
      <c r="J106" s="3">
        <v>0</v>
      </c>
      <c r="K106" s="3">
        <v>0</v>
      </c>
    </row>
    <row r="107" spans="1:20" x14ac:dyDescent="0.25">
      <c r="A107" s="5" t="s">
        <v>21</v>
      </c>
      <c r="B107" s="7">
        <f>SUM(B103:B106)</f>
        <v>828</v>
      </c>
      <c r="C107" s="7">
        <f t="shared" ref="C107:K107" si="33">SUM(C103:C106)</f>
        <v>361</v>
      </c>
      <c r="D107" s="7">
        <f t="shared" si="33"/>
        <v>323</v>
      </c>
      <c r="E107" s="7">
        <f t="shared" si="33"/>
        <v>38</v>
      </c>
      <c r="F107" s="7">
        <f t="shared" si="33"/>
        <v>437</v>
      </c>
      <c r="G107" s="7">
        <f t="shared" si="33"/>
        <v>361</v>
      </c>
      <c r="H107" s="7">
        <f t="shared" si="33"/>
        <v>76</v>
      </c>
      <c r="I107" s="7">
        <f t="shared" si="33"/>
        <v>0</v>
      </c>
      <c r="J107" s="7">
        <f t="shared" si="33"/>
        <v>0</v>
      </c>
      <c r="K107" s="7">
        <f t="shared" si="33"/>
        <v>30</v>
      </c>
    </row>
  </sheetData>
  <mergeCells count="8">
    <mergeCell ref="A22:T22"/>
    <mergeCell ref="A100:T100"/>
    <mergeCell ref="A72:T72"/>
    <mergeCell ref="A44:T44"/>
    <mergeCell ref="A66:T66"/>
    <mergeCell ref="A78:T78"/>
    <mergeCell ref="A86:T86"/>
    <mergeCell ref="A93:T93"/>
  </mergeCells>
  <pageMargins left="0.25" right="0.25" top="0.75" bottom="0.5" header="0.3" footer="0.25"/>
  <pageSetup paperSize="5" scale="67" fitToHeight="0" orientation="portrait" r:id="rId1"/>
  <headerFooter>
    <oddHeader>&amp;C&amp;"-,Bold"2023 General Election
November 7, 2023</oddHeader>
    <oddFooter>&amp;R&amp;P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B6036-EA49-4AE2-8039-E00D233ECF20}">
  <sheetPr>
    <pageSetUpPr fitToPage="1"/>
  </sheetPr>
  <dimension ref="A1:N702"/>
  <sheetViews>
    <sheetView view="pageLayout" zoomScale="85" zoomScaleNormal="100" zoomScalePageLayoutView="85" workbookViewId="0"/>
  </sheetViews>
  <sheetFormatPr defaultColWidth="8" defaultRowHeight="15.75" x14ac:dyDescent="0.25"/>
  <cols>
    <col min="1" max="1" width="36.375" style="1" bestFit="1" customWidth="1"/>
    <col min="2" max="14" width="6.375" style="1" customWidth="1"/>
    <col min="15" max="16384" width="8" style="1"/>
  </cols>
  <sheetData>
    <row r="1" spans="1:14" ht="98.25" x14ac:dyDescent="0.25">
      <c r="A1" s="7" t="s">
        <v>137</v>
      </c>
      <c r="B1" s="6" t="s">
        <v>0</v>
      </c>
      <c r="C1" s="6" t="s">
        <v>138</v>
      </c>
      <c r="D1" s="6" t="s">
        <v>556</v>
      </c>
      <c r="E1" s="6" t="s">
        <v>139</v>
      </c>
      <c r="F1" s="6" t="s">
        <v>139</v>
      </c>
      <c r="G1" s="6" t="s">
        <v>139</v>
      </c>
      <c r="H1" s="6" t="s">
        <v>3</v>
      </c>
      <c r="I1" s="6" t="s">
        <v>4</v>
      </c>
      <c r="J1" s="6" t="s">
        <v>5</v>
      </c>
    </row>
    <row r="2" spans="1:14" x14ac:dyDescent="0.25">
      <c r="A2" s="5" t="s">
        <v>6</v>
      </c>
      <c r="B2" s="5" t="s">
        <v>7</v>
      </c>
      <c r="C2" s="5" t="s">
        <v>8</v>
      </c>
      <c r="D2" s="5" t="s">
        <v>9</v>
      </c>
      <c r="E2" s="5" t="s">
        <v>8</v>
      </c>
      <c r="F2" s="5" t="s">
        <v>12</v>
      </c>
      <c r="G2" s="5" t="s">
        <v>11</v>
      </c>
      <c r="H2" s="5" t="s">
        <v>14</v>
      </c>
      <c r="I2" s="5" t="s">
        <v>7</v>
      </c>
      <c r="J2" s="5" t="s">
        <v>7</v>
      </c>
    </row>
    <row r="3" spans="1:14" x14ac:dyDescent="0.25">
      <c r="A3" s="5" t="s">
        <v>40</v>
      </c>
      <c r="B3" s="7">
        <f>SUM(C3,E3,H3:J3)</f>
        <v>351</v>
      </c>
      <c r="C3" s="3">
        <f>SUM(D3)</f>
        <v>218</v>
      </c>
      <c r="D3" s="3">
        <v>218</v>
      </c>
      <c r="E3" s="3">
        <f>SUM(F3:G3)</f>
        <v>128</v>
      </c>
      <c r="F3" s="3">
        <v>93</v>
      </c>
      <c r="G3" s="3">
        <v>35</v>
      </c>
      <c r="H3" s="3">
        <v>1</v>
      </c>
      <c r="I3" s="3">
        <v>0</v>
      </c>
      <c r="J3" s="3">
        <v>4</v>
      </c>
    </row>
    <row r="4" spans="1:14" x14ac:dyDescent="0.25">
      <c r="A4" s="5" t="s">
        <v>21</v>
      </c>
      <c r="B4" s="7">
        <f>SUM(B3)</f>
        <v>351</v>
      </c>
      <c r="C4" s="7">
        <f t="shared" ref="C4:J4" si="0">SUM(C3)</f>
        <v>218</v>
      </c>
      <c r="D4" s="7">
        <f t="shared" si="0"/>
        <v>218</v>
      </c>
      <c r="E4" s="7">
        <f t="shared" si="0"/>
        <v>128</v>
      </c>
      <c r="F4" s="7">
        <f t="shared" si="0"/>
        <v>93</v>
      </c>
      <c r="G4" s="7">
        <f t="shared" si="0"/>
        <v>35</v>
      </c>
      <c r="H4" s="7">
        <f t="shared" si="0"/>
        <v>1</v>
      </c>
      <c r="I4" s="7">
        <f t="shared" si="0"/>
        <v>0</v>
      </c>
      <c r="J4" s="7">
        <f t="shared" si="0"/>
        <v>4</v>
      </c>
    </row>
    <row r="5" spans="1:14" x14ac:dyDescent="0.25">
      <c r="A5" s="17" t="s">
        <v>7</v>
      </c>
      <c r="B5" s="17"/>
      <c r="C5" s="17"/>
      <c r="D5" s="17"/>
      <c r="E5" s="17"/>
      <c r="F5" s="17"/>
      <c r="G5" s="17"/>
      <c r="H5" s="17"/>
      <c r="I5" s="17"/>
      <c r="J5" s="17"/>
      <c r="K5" s="17"/>
      <c r="L5" s="17"/>
      <c r="M5" s="17"/>
      <c r="N5" s="17"/>
    </row>
    <row r="6" spans="1:14" ht="93.75" x14ac:dyDescent="0.25">
      <c r="A6" s="7" t="s">
        <v>140</v>
      </c>
      <c r="B6" s="6" t="s">
        <v>0</v>
      </c>
      <c r="C6" s="6" t="s">
        <v>141</v>
      </c>
      <c r="D6" s="6" t="s">
        <v>557</v>
      </c>
      <c r="E6" s="6" t="s">
        <v>141</v>
      </c>
      <c r="F6" s="6" t="s">
        <v>3</v>
      </c>
      <c r="G6" s="6" t="s">
        <v>4</v>
      </c>
      <c r="H6" s="6" t="s">
        <v>5</v>
      </c>
    </row>
    <row r="7" spans="1:14" x14ac:dyDescent="0.25">
      <c r="A7" s="5" t="s">
        <v>6</v>
      </c>
      <c r="B7" s="5" t="s">
        <v>7</v>
      </c>
      <c r="C7" s="5" t="s">
        <v>8</v>
      </c>
      <c r="D7" s="5" t="s">
        <v>12</v>
      </c>
      <c r="E7" s="5" t="s">
        <v>11</v>
      </c>
      <c r="F7" s="5" t="s">
        <v>14</v>
      </c>
      <c r="G7" s="5" t="s">
        <v>7</v>
      </c>
      <c r="H7" s="5" t="s">
        <v>7</v>
      </c>
    </row>
    <row r="8" spans="1:14" x14ac:dyDescent="0.25">
      <c r="A8" s="5" t="s">
        <v>40</v>
      </c>
      <c r="B8" s="7">
        <f>SUM(C8,F8:H8)</f>
        <v>351</v>
      </c>
      <c r="C8" s="3">
        <f>SUM(D8:E8)</f>
        <v>256</v>
      </c>
      <c r="D8" s="3">
        <v>186</v>
      </c>
      <c r="E8" s="3">
        <v>70</v>
      </c>
      <c r="F8" s="3">
        <v>2</v>
      </c>
      <c r="G8" s="3">
        <v>0</v>
      </c>
      <c r="H8" s="3">
        <v>93</v>
      </c>
    </row>
    <row r="9" spans="1:14" x14ac:dyDescent="0.25">
      <c r="A9" s="5" t="s">
        <v>21</v>
      </c>
      <c r="B9" s="7">
        <f t="shared" ref="B9:H9" si="1">SUM(B8)</f>
        <v>351</v>
      </c>
      <c r="C9" s="7">
        <f t="shared" si="1"/>
        <v>256</v>
      </c>
      <c r="D9" s="7">
        <f t="shared" si="1"/>
        <v>186</v>
      </c>
      <c r="E9" s="7">
        <f t="shared" si="1"/>
        <v>70</v>
      </c>
      <c r="F9" s="7">
        <f t="shared" si="1"/>
        <v>2</v>
      </c>
      <c r="G9" s="7">
        <f t="shared" si="1"/>
        <v>0</v>
      </c>
      <c r="H9" s="7">
        <f t="shared" si="1"/>
        <v>93</v>
      </c>
    </row>
    <row r="10" spans="1:14" x14ac:dyDescent="0.25">
      <c r="A10" s="17" t="s">
        <v>7</v>
      </c>
      <c r="B10" s="17"/>
      <c r="C10" s="17"/>
      <c r="D10" s="17"/>
      <c r="E10" s="17"/>
      <c r="F10" s="17"/>
      <c r="G10" s="17"/>
      <c r="H10" s="17"/>
      <c r="I10" s="17"/>
      <c r="J10" s="17"/>
      <c r="K10" s="17"/>
      <c r="L10" s="17"/>
      <c r="M10" s="17"/>
      <c r="N10" s="17"/>
    </row>
    <row r="11" spans="1:14" ht="65.25" x14ac:dyDescent="0.25">
      <c r="A11" s="7" t="s">
        <v>142</v>
      </c>
      <c r="B11" s="6" t="s">
        <v>0</v>
      </c>
      <c r="C11" s="6" t="s">
        <v>143</v>
      </c>
      <c r="D11" s="6" t="s">
        <v>143</v>
      </c>
      <c r="E11" s="6" t="s">
        <v>558</v>
      </c>
      <c r="F11" s="6" t="s">
        <v>143</v>
      </c>
      <c r="G11" s="6" t="s">
        <v>3</v>
      </c>
      <c r="H11" s="6" t="s">
        <v>4</v>
      </c>
      <c r="I11" s="6" t="s">
        <v>5</v>
      </c>
    </row>
    <row r="12" spans="1:14" x14ac:dyDescent="0.25">
      <c r="A12" s="5" t="s">
        <v>6</v>
      </c>
      <c r="B12" s="5" t="s">
        <v>7</v>
      </c>
      <c r="C12" s="5" t="s">
        <v>8</v>
      </c>
      <c r="D12" s="5" t="s">
        <v>9</v>
      </c>
      <c r="E12" s="5" t="s">
        <v>12</v>
      </c>
      <c r="F12" s="5" t="s">
        <v>11</v>
      </c>
      <c r="G12" s="5" t="s">
        <v>14</v>
      </c>
      <c r="H12" s="5" t="s">
        <v>7</v>
      </c>
      <c r="I12" s="5" t="s">
        <v>7</v>
      </c>
    </row>
    <row r="13" spans="1:14" x14ac:dyDescent="0.25">
      <c r="A13" s="5" t="s">
        <v>40</v>
      </c>
      <c r="B13" s="7">
        <f>SUM(C13,G13:I13)</f>
        <v>351</v>
      </c>
      <c r="C13" s="3">
        <f>SUM(D13:F13)</f>
        <v>293</v>
      </c>
      <c r="D13" s="3">
        <v>106</v>
      </c>
      <c r="E13" s="3">
        <v>140</v>
      </c>
      <c r="F13" s="3">
        <v>47</v>
      </c>
      <c r="G13" s="3">
        <v>1</v>
      </c>
      <c r="H13" s="3">
        <v>0</v>
      </c>
      <c r="I13" s="3">
        <v>57</v>
      </c>
    </row>
    <row r="14" spans="1:14" x14ac:dyDescent="0.25">
      <c r="A14" s="5" t="s">
        <v>21</v>
      </c>
      <c r="B14" s="7">
        <f t="shared" ref="B14:I14" si="2">SUM(B13)</f>
        <v>351</v>
      </c>
      <c r="C14" s="7">
        <f t="shared" si="2"/>
        <v>293</v>
      </c>
      <c r="D14" s="7">
        <f t="shared" si="2"/>
        <v>106</v>
      </c>
      <c r="E14" s="7">
        <f t="shared" si="2"/>
        <v>140</v>
      </c>
      <c r="F14" s="7">
        <f t="shared" si="2"/>
        <v>47</v>
      </c>
      <c r="G14" s="7">
        <f t="shared" si="2"/>
        <v>1</v>
      </c>
      <c r="H14" s="7">
        <f t="shared" si="2"/>
        <v>0</v>
      </c>
      <c r="I14" s="7">
        <f t="shared" si="2"/>
        <v>57</v>
      </c>
    </row>
    <row r="15" spans="1:14" x14ac:dyDescent="0.25">
      <c r="A15" s="17" t="s">
        <v>7</v>
      </c>
      <c r="B15" s="17"/>
      <c r="C15" s="17"/>
      <c r="D15" s="17"/>
      <c r="E15" s="17"/>
      <c r="F15" s="17"/>
      <c r="G15" s="17"/>
      <c r="H15" s="17"/>
      <c r="I15" s="17"/>
      <c r="J15" s="17"/>
      <c r="K15" s="17"/>
      <c r="L15" s="17"/>
      <c r="M15" s="17"/>
      <c r="N15" s="17"/>
    </row>
    <row r="16" spans="1:14" ht="115.5" x14ac:dyDescent="0.25">
      <c r="A16" s="7" t="s">
        <v>144</v>
      </c>
      <c r="B16" s="6" t="s">
        <v>0</v>
      </c>
      <c r="C16" s="6" t="s">
        <v>145</v>
      </c>
      <c r="D16" s="6" t="s">
        <v>560</v>
      </c>
      <c r="E16" s="6" t="s">
        <v>146</v>
      </c>
      <c r="F16" s="6" t="s">
        <v>146</v>
      </c>
      <c r="G16" s="6" t="s">
        <v>559</v>
      </c>
      <c r="H16" s="6" t="s">
        <v>146</v>
      </c>
      <c r="I16" s="6" t="s">
        <v>147</v>
      </c>
      <c r="J16" s="6" t="s">
        <v>147</v>
      </c>
      <c r="K16" s="6" t="s">
        <v>147</v>
      </c>
      <c r="L16" s="6" t="s">
        <v>3</v>
      </c>
      <c r="M16" s="6" t="s">
        <v>4</v>
      </c>
      <c r="N16" s="6" t="s">
        <v>5</v>
      </c>
    </row>
    <row r="17" spans="1:14" x14ac:dyDescent="0.25">
      <c r="A17" s="5" t="s">
        <v>534</v>
      </c>
      <c r="B17" s="5" t="s">
        <v>7</v>
      </c>
      <c r="C17" s="5" t="s">
        <v>8</v>
      </c>
      <c r="D17" s="5" t="s">
        <v>9</v>
      </c>
      <c r="E17" s="5" t="s">
        <v>8</v>
      </c>
      <c r="F17" s="5" t="s">
        <v>9</v>
      </c>
      <c r="G17" s="5" t="s">
        <v>12</v>
      </c>
      <c r="H17" s="5" t="s">
        <v>11</v>
      </c>
      <c r="I17" s="5" t="s">
        <v>8</v>
      </c>
      <c r="J17" s="5" t="s">
        <v>12</v>
      </c>
      <c r="K17" s="5" t="s">
        <v>11</v>
      </c>
      <c r="L17" s="5" t="s">
        <v>14</v>
      </c>
      <c r="M17" s="5" t="s">
        <v>7</v>
      </c>
      <c r="N17" s="5" t="s">
        <v>7</v>
      </c>
    </row>
    <row r="18" spans="1:14" x14ac:dyDescent="0.25">
      <c r="A18" s="5" t="s">
        <v>40</v>
      </c>
      <c r="B18" s="7">
        <f>SUM(C18,E18,I18,L18:N18)</f>
        <v>702</v>
      </c>
      <c r="C18" s="3">
        <f>SUM(D18)</f>
        <v>212</v>
      </c>
      <c r="D18" s="3">
        <v>212</v>
      </c>
      <c r="E18" s="3">
        <f>SUM(F18:H18)</f>
        <v>257</v>
      </c>
      <c r="F18" s="3">
        <v>88</v>
      </c>
      <c r="G18" s="3">
        <v>127</v>
      </c>
      <c r="H18" s="3">
        <v>42</v>
      </c>
      <c r="I18" s="3">
        <f>SUM(J18:K18)</f>
        <v>126</v>
      </c>
      <c r="J18" s="3">
        <v>91</v>
      </c>
      <c r="K18" s="3">
        <v>35</v>
      </c>
      <c r="L18" s="3">
        <v>7</v>
      </c>
      <c r="M18" s="3">
        <v>2</v>
      </c>
      <c r="N18" s="3">
        <v>98</v>
      </c>
    </row>
    <row r="19" spans="1:14" x14ac:dyDescent="0.25">
      <c r="A19" s="5" t="s">
        <v>21</v>
      </c>
      <c r="B19" s="7">
        <f t="shared" ref="B19:N19" si="3">SUM(B18)</f>
        <v>702</v>
      </c>
      <c r="C19" s="7">
        <f t="shared" si="3"/>
        <v>212</v>
      </c>
      <c r="D19" s="7">
        <f t="shared" si="3"/>
        <v>212</v>
      </c>
      <c r="E19" s="7">
        <f t="shared" si="3"/>
        <v>257</v>
      </c>
      <c r="F19" s="7">
        <f t="shared" si="3"/>
        <v>88</v>
      </c>
      <c r="G19" s="7">
        <f t="shared" si="3"/>
        <v>127</v>
      </c>
      <c r="H19" s="7">
        <f t="shared" si="3"/>
        <v>42</v>
      </c>
      <c r="I19" s="7">
        <f t="shared" si="3"/>
        <v>126</v>
      </c>
      <c r="J19" s="7">
        <f t="shared" si="3"/>
        <v>91</v>
      </c>
      <c r="K19" s="7">
        <f t="shared" si="3"/>
        <v>35</v>
      </c>
      <c r="L19" s="7">
        <f t="shared" si="3"/>
        <v>7</v>
      </c>
      <c r="M19" s="7">
        <f t="shared" si="3"/>
        <v>2</v>
      </c>
      <c r="N19" s="7">
        <f t="shared" si="3"/>
        <v>98</v>
      </c>
    </row>
    <row r="20" spans="1:14" x14ac:dyDescent="0.25">
      <c r="A20" s="17" t="s">
        <v>7</v>
      </c>
      <c r="B20" s="17"/>
      <c r="C20" s="17"/>
      <c r="D20" s="17"/>
      <c r="E20" s="17"/>
      <c r="F20" s="17"/>
      <c r="G20" s="17"/>
      <c r="H20" s="17"/>
      <c r="I20" s="17"/>
      <c r="J20" s="17"/>
      <c r="K20" s="17"/>
      <c r="L20" s="17"/>
      <c r="M20" s="17"/>
      <c r="N20" s="17"/>
    </row>
    <row r="21" spans="1:14" ht="91.5" x14ac:dyDescent="0.25">
      <c r="A21" s="7" t="s">
        <v>148</v>
      </c>
      <c r="B21" s="6" t="s">
        <v>0</v>
      </c>
      <c r="C21" s="6" t="s">
        <v>149</v>
      </c>
      <c r="D21" s="6" t="s">
        <v>561</v>
      </c>
      <c r="E21" s="6" t="s">
        <v>149</v>
      </c>
      <c r="F21" s="6" t="s">
        <v>3</v>
      </c>
      <c r="G21" s="6" t="s">
        <v>4</v>
      </c>
      <c r="H21" s="6" t="s">
        <v>5</v>
      </c>
    </row>
    <row r="22" spans="1:14" x14ac:dyDescent="0.25">
      <c r="A22" s="5" t="s">
        <v>6</v>
      </c>
      <c r="B22" s="5" t="s">
        <v>7</v>
      </c>
      <c r="C22" s="5" t="s">
        <v>8</v>
      </c>
      <c r="D22" s="5" t="s">
        <v>12</v>
      </c>
      <c r="E22" s="5" t="s">
        <v>11</v>
      </c>
      <c r="F22" s="5" t="s">
        <v>14</v>
      </c>
      <c r="G22" s="5" t="s">
        <v>7</v>
      </c>
      <c r="H22" s="5" t="s">
        <v>7</v>
      </c>
    </row>
    <row r="23" spans="1:14" x14ac:dyDescent="0.25">
      <c r="A23" s="5" t="s">
        <v>40</v>
      </c>
      <c r="B23" s="7">
        <f>SUM(C23,F23:H23)</f>
        <v>351</v>
      </c>
      <c r="C23" s="3">
        <f>SUM(D23:E23)</f>
        <v>272</v>
      </c>
      <c r="D23" s="3">
        <v>193</v>
      </c>
      <c r="E23" s="3">
        <v>79</v>
      </c>
      <c r="F23" s="3">
        <v>6</v>
      </c>
      <c r="G23" s="3">
        <v>0</v>
      </c>
      <c r="H23" s="3">
        <v>73</v>
      </c>
    </row>
    <row r="24" spans="1:14" x14ac:dyDescent="0.25">
      <c r="A24" s="5" t="s">
        <v>21</v>
      </c>
      <c r="B24" s="7">
        <f t="shared" ref="B24:H24" si="4">SUM(B23)</f>
        <v>351</v>
      </c>
      <c r="C24" s="7">
        <f t="shared" si="4"/>
        <v>272</v>
      </c>
      <c r="D24" s="7">
        <f t="shared" si="4"/>
        <v>193</v>
      </c>
      <c r="E24" s="7">
        <f t="shared" si="4"/>
        <v>79</v>
      </c>
      <c r="F24" s="7">
        <f t="shared" si="4"/>
        <v>6</v>
      </c>
      <c r="G24" s="7">
        <f t="shared" si="4"/>
        <v>0</v>
      </c>
      <c r="H24" s="7">
        <f t="shared" si="4"/>
        <v>73</v>
      </c>
    </row>
    <row r="25" spans="1:14" x14ac:dyDescent="0.25">
      <c r="A25" s="17" t="s">
        <v>7</v>
      </c>
      <c r="B25" s="17"/>
      <c r="C25" s="17"/>
      <c r="D25" s="17"/>
      <c r="E25" s="17"/>
      <c r="F25" s="17"/>
      <c r="G25" s="17"/>
      <c r="H25" s="17"/>
      <c r="I25" s="17"/>
      <c r="J25" s="17"/>
      <c r="K25" s="17"/>
      <c r="L25" s="17"/>
      <c r="M25" s="17"/>
      <c r="N25" s="17"/>
    </row>
    <row r="26" spans="1:14" ht="96" x14ac:dyDescent="0.25">
      <c r="A26" s="7" t="s">
        <v>150</v>
      </c>
      <c r="B26" s="6" t="s">
        <v>0</v>
      </c>
      <c r="C26" s="6" t="s">
        <v>151</v>
      </c>
      <c r="D26" s="6" t="s">
        <v>562</v>
      </c>
      <c r="E26" s="6" t="s">
        <v>151</v>
      </c>
      <c r="F26" s="6" t="s">
        <v>3</v>
      </c>
      <c r="G26" s="6" t="s">
        <v>4</v>
      </c>
      <c r="H26" s="6" t="s">
        <v>5</v>
      </c>
    </row>
    <row r="27" spans="1:14" x14ac:dyDescent="0.25">
      <c r="A27" s="5" t="s">
        <v>6</v>
      </c>
      <c r="B27" s="5" t="s">
        <v>7</v>
      </c>
      <c r="C27" s="5" t="s">
        <v>8</v>
      </c>
      <c r="D27" s="5" t="s">
        <v>12</v>
      </c>
      <c r="E27" s="5" t="s">
        <v>11</v>
      </c>
      <c r="F27" s="5" t="s">
        <v>14</v>
      </c>
      <c r="G27" s="5" t="s">
        <v>7</v>
      </c>
      <c r="H27" s="5" t="s">
        <v>7</v>
      </c>
    </row>
    <row r="28" spans="1:14" x14ac:dyDescent="0.25">
      <c r="A28" s="5" t="s">
        <v>72</v>
      </c>
      <c r="B28" s="7">
        <f>SUM(C28,F28:H28)</f>
        <v>360</v>
      </c>
      <c r="C28" s="3">
        <f t="shared" ref="C28:C31" si="5">SUM(D28:E28)</f>
        <v>268</v>
      </c>
      <c r="D28" s="3">
        <v>210</v>
      </c>
      <c r="E28" s="3">
        <v>58</v>
      </c>
      <c r="F28" s="3">
        <v>5</v>
      </c>
      <c r="G28" s="3">
        <v>0</v>
      </c>
      <c r="H28" s="3">
        <v>87</v>
      </c>
    </row>
    <row r="29" spans="1:14" x14ac:dyDescent="0.25">
      <c r="A29" s="5" t="s">
        <v>73</v>
      </c>
      <c r="B29" s="7">
        <f t="shared" ref="B29:B31" si="6">SUM(C29,F29:H29)</f>
        <v>222</v>
      </c>
      <c r="C29" s="3">
        <f t="shared" si="5"/>
        <v>166</v>
      </c>
      <c r="D29" s="3">
        <v>133</v>
      </c>
      <c r="E29" s="3">
        <v>33</v>
      </c>
      <c r="F29" s="3">
        <v>1</v>
      </c>
      <c r="G29" s="3">
        <v>0</v>
      </c>
      <c r="H29" s="3">
        <v>55</v>
      </c>
    </row>
    <row r="30" spans="1:14" x14ac:dyDescent="0.25">
      <c r="A30" s="5" t="s">
        <v>74</v>
      </c>
      <c r="B30" s="7">
        <f t="shared" si="6"/>
        <v>325</v>
      </c>
      <c r="C30" s="3">
        <f t="shared" si="5"/>
        <v>229</v>
      </c>
      <c r="D30" s="3">
        <v>190</v>
      </c>
      <c r="E30" s="3">
        <v>39</v>
      </c>
      <c r="F30" s="3">
        <v>4</v>
      </c>
      <c r="G30" s="3">
        <v>0</v>
      </c>
      <c r="H30" s="3">
        <v>92</v>
      </c>
    </row>
    <row r="31" spans="1:14" x14ac:dyDescent="0.25">
      <c r="A31" s="5" t="s">
        <v>120</v>
      </c>
      <c r="B31" s="7">
        <f t="shared" si="6"/>
        <v>377</v>
      </c>
      <c r="C31" s="3">
        <f t="shared" si="5"/>
        <v>328</v>
      </c>
      <c r="D31" s="3">
        <v>244</v>
      </c>
      <c r="E31" s="3">
        <v>84</v>
      </c>
      <c r="F31" s="3">
        <v>5</v>
      </c>
      <c r="G31" s="3">
        <v>0</v>
      </c>
      <c r="H31" s="3">
        <v>44</v>
      </c>
    </row>
    <row r="32" spans="1:14" x14ac:dyDescent="0.25">
      <c r="A32" s="5" t="s">
        <v>21</v>
      </c>
      <c r="B32" s="7">
        <f>SUM(B28:B31)</f>
        <v>1284</v>
      </c>
      <c r="C32" s="7">
        <f t="shared" ref="C32:H32" si="7">SUM(C28:C31)</f>
        <v>991</v>
      </c>
      <c r="D32" s="7">
        <f t="shared" si="7"/>
        <v>777</v>
      </c>
      <c r="E32" s="7">
        <f t="shared" si="7"/>
        <v>214</v>
      </c>
      <c r="F32" s="7">
        <f t="shared" si="7"/>
        <v>15</v>
      </c>
      <c r="G32" s="7">
        <f t="shared" si="7"/>
        <v>0</v>
      </c>
      <c r="H32" s="7">
        <f t="shared" si="7"/>
        <v>278</v>
      </c>
    </row>
    <row r="33" spans="1:14" x14ac:dyDescent="0.25">
      <c r="A33" s="17" t="s">
        <v>7</v>
      </c>
      <c r="B33" s="17"/>
      <c r="C33" s="17"/>
      <c r="D33" s="17"/>
      <c r="E33" s="17"/>
      <c r="F33" s="17"/>
      <c r="G33" s="17"/>
      <c r="H33" s="17"/>
      <c r="I33" s="17"/>
      <c r="J33" s="17"/>
      <c r="K33" s="17"/>
      <c r="L33" s="17"/>
      <c r="M33" s="17"/>
      <c r="N33" s="17"/>
    </row>
    <row r="34" spans="1:14" ht="101.25" x14ac:dyDescent="0.25">
      <c r="A34" s="7" t="s">
        <v>152</v>
      </c>
      <c r="B34" s="6" t="s">
        <v>0</v>
      </c>
      <c r="C34" s="6" t="s">
        <v>153</v>
      </c>
      <c r="D34" s="6" t="s">
        <v>563</v>
      </c>
      <c r="E34" s="6" t="s">
        <v>153</v>
      </c>
      <c r="F34" s="6" t="s">
        <v>3</v>
      </c>
      <c r="G34" s="6" t="s">
        <v>4</v>
      </c>
      <c r="H34" s="6" t="s">
        <v>5</v>
      </c>
    </row>
    <row r="35" spans="1:14" x14ac:dyDescent="0.25">
      <c r="A35" s="5" t="s">
        <v>6</v>
      </c>
      <c r="B35" s="5" t="s">
        <v>7</v>
      </c>
      <c r="C35" s="5" t="s">
        <v>8</v>
      </c>
      <c r="D35" s="5" t="s">
        <v>12</v>
      </c>
      <c r="E35" s="5" t="s">
        <v>11</v>
      </c>
      <c r="F35" s="5" t="s">
        <v>14</v>
      </c>
      <c r="G35" s="5" t="s">
        <v>7</v>
      </c>
      <c r="H35" s="5" t="s">
        <v>7</v>
      </c>
    </row>
    <row r="36" spans="1:14" x14ac:dyDescent="0.25">
      <c r="A36" s="5" t="s">
        <v>72</v>
      </c>
      <c r="B36" s="7">
        <f>SUM(C36,F36:H36)</f>
        <v>360</v>
      </c>
      <c r="C36" s="3">
        <f t="shared" ref="C36:C39" si="8">SUM(D36:E36)</f>
        <v>285</v>
      </c>
      <c r="D36" s="3">
        <v>224</v>
      </c>
      <c r="E36" s="3">
        <v>61</v>
      </c>
      <c r="F36" s="3">
        <v>4</v>
      </c>
      <c r="G36" s="3">
        <v>0</v>
      </c>
      <c r="H36" s="3">
        <v>71</v>
      </c>
    </row>
    <row r="37" spans="1:14" x14ac:dyDescent="0.25">
      <c r="A37" s="5" t="s">
        <v>73</v>
      </c>
      <c r="B37" s="7">
        <f t="shared" ref="B37:B39" si="9">SUM(C37,F37:H37)</f>
        <v>222</v>
      </c>
      <c r="C37" s="3">
        <f t="shared" si="8"/>
        <v>180</v>
      </c>
      <c r="D37" s="3">
        <v>143</v>
      </c>
      <c r="E37" s="3">
        <v>37</v>
      </c>
      <c r="F37" s="3">
        <v>0</v>
      </c>
      <c r="G37" s="3">
        <v>0</v>
      </c>
      <c r="H37" s="3">
        <v>42</v>
      </c>
    </row>
    <row r="38" spans="1:14" x14ac:dyDescent="0.25">
      <c r="A38" s="5" t="s">
        <v>74</v>
      </c>
      <c r="B38" s="7">
        <f t="shared" si="9"/>
        <v>325</v>
      </c>
      <c r="C38" s="3">
        <f t="shared" si="8"/>
        <v>246</v>
      </c>
      <c r="D38" s="3">
        <v>198</v>
      </c>
      <c r="E38" s="3">
        <v>48</v>
      </c>
      <c r="F38" s="3">
        <v>2</v>
      </c>
      <c r="G38" s="3">
        <v>0</v>
      </c>
      <c r="H38" s="3">
        <v>77</v>
      </c>
    </row>
    <row r="39" spans="1:14" x14ac:dyDescent="0.25">
      <c r="A39" s="5" t="s">
        <v>120</v>
      </c>
      <c r="B39" s="7">
        <f t="shared" si="9"/>
        <v>377</v>
      </c>
      <c r="C39" s="3">
        <f t="shared" si="8"/>
        <v>350</v>
      </c>
      <c r="D39" s="3">
        <v>268</v>
      </c>
      <c r="E39" s="3">
        <v>82</v>
      </c>
      <c r="F39" s="3">
        <v>1</v>
      </c>
      <c r="G39" s="3">
        <v>0</v>
      </c>
      <c r="H39" s="3">
        <v>26</v>
      </c>
    </row>
    <row r="40" spans="1:14" x14ac:dyDescent="0.25">
      <c r="A40" s="5" t="s">
        <v>21</v>
      </c>
      <c r="B40" s="7">
        <f t="shared" ref="B40:H40" si="10">SUM(B36:B39)</f>
        <v>1284</v>
      </c>
      <c r="C40" s="7">
        <f t="shared" si="10"/>
        <v>1061</v>
      </c>
      <c r="D40" s="7">
        <f t="shared" si="10"/>
        <v>833</v>
      </c>
      <c r="E40" s="7">
        <f t="shared" si="10"/>
        <v>228</v>
      </c>
      <c r="F40" s="7">
        <f t="shared" si="10"/>
        <v>7</v>
      </c>
      <c r="G40" s="7">
        <f t="shared" si="10"/>
        <v>0</v>
      </c>
      <c r="H40" s="7">
        <f t="shared" si="10"/>
        <v>216</v>
      </c>
    </row>
    <row r="41" spans="1:14" x14ac:dyDescent="0.25">
      <c r="A41" s="17" t="s">
        <v>7</v>
      </c>
      <c r="B41" s="17"/>
      <c r="C41" s="17"/>
      <c r="D41" s="17"/>
      <c r="E41" s="17"/>
      <c r="F41" s="17"/>
      <c r="G41" s="17"/>
      <c r="H41" s="17"/>
      <c r="I41" s="17"/>
      <c r="J41" s="17"/>
      <c r="K41" s="17"/>
      <c r="L41" s="17"/>
      <c r="M41" s="17"/>
      <c r="N41" s="17"/>
    </row>
    <row r="42" spans="1:14" ht="93.75" x14ac:dyDescent="0.25">
      <c r="A42" s="7" t="s">
        <v>154</v>
      </c>
      <c r="B42" s="6" t="s">
        <v>0</v>
      </c>
      <c r="C42" s="6" t="s">
        <v>155</v>
      </c>
      <c r="D42" s="6" t="s">
        <v>564</v>
      </c>
      <c r="E42" s="6" t="s">
        <v>3</v>
      </c>
      <c r="F42" s="6" t="s">
        <v>4</v>
      </c>
      <c r="G42" s="6" t="s">
        <v>5</v>
      </c>
    </row>
    <row r="43" spans="1:14" x14ac:dyDescent="0.25">
      <c r="A43" s="5" t="s">
        <v>6</v>
      </c>
      <c r="B43" s="5" t="s">
        <v>7</v>
      </c>
      <c r="C43" s="5" t="s">
        <v>8</v>
      </c>
      <c r="D43" s="5" t="s">
        <v>12</v>
      </c>
      <c r="E43" s="5" t="s">
        <v>14</v>
      </c>
      <c r="F43" s="5" t="s">
        <v>7</v>
      </c>
      <c r="G43" s="5" t="s">
        <v>7</v>
      </c>
    </row>
    <row r="44" spans="1:14" x14ac:dyDescent="0.25">
      <c r="A44" s="5" t="s">
        <v>72</v>
      </c>
      <c r="B44" s="7">
        <f>SUM(C44,E44:G44)</f>
        <v>360</v>
      </c>
      <c r="C44" s="3">
        <f t="shared" ref="C44:C47" si="11">SUM(D44)</f>
        <v>250</v>
      </c>
      <c r="D44" s="3">
        <v>250</v>
      </c>
      <c r="E44" s="3">
        <v>3</v>
      </c>
      <c r="F44" s="3">
        <v>0</v>
      </c>
      <c r="G44" s="3">
        <v>107</v>
      </c>
    </row>
    <row r="45" spans="1:14" x14ac:dyDescent="0.25">
      <c r="A45" s="5" t="s">
        <v>73</v>
      </c>
      <c r="B45" s="7">
        <f t="shared" ref="B45:B47" si="12">SUM(C45,E45:G45)</f>
        <v>222</v>
      </c>
      <c r="C45" s="3">
        <f t="shared" si="11"/>
        <v>163</v>
      </c>
      <c r="D45" s="3">
        <v>163</v>
      </c>
      <c r="E45" s="3">
        <v>0</v>
      </c>
      <c r="F45" s="3">
        <v>0</v>
      </c>
      <c r="G45" s="3">
        <v>59</v>
      </c>
    </row>
    <row r="46" spans="1:14" x14ac:dyDescent="0.25">
      <c r="A46" s="5" t="s">
        <v>74</v>
      </c>
      <c r="B46" s="7">
        <f t="shared" si="12"/>
        <v>325</v>
      </c>
      <c r="C46" s="3">
        <f t="shared" si="11"/>
        <v>231</v>
      </c>
      <c r="D46" s="3">
        <v>231</v>
      </c>
      <c r="E46" s="3">
        <v>2</v>
      </c>
      <c r="F46" s="3">
        <v>0</v>
      </c>
      <c r="G46" s="3">
        <v>92</v>
      </c>
    </row>
    <row r="47" spans="1:14" x14ac:dyDescent="0.25">
      <c r="A47" s="5" t="s">
        <v>120</v>
      </c>
      <c r="B47" s="7">
        <f t="shared" si="12"/>
        <v>377</v>
      </c>
      <c r="C47" s="3">
        <f t="shared" si="11"/>
        <v>303</v>
      </c>
      <c r="D47" s="3">
        <v>303</v>
      </c>
      <c r="E47" s="3">
        <v>2</v>
      </c>
      <c r="F47" s="3">
        <v>0</v>
      </c>
      <c r="G47" s="3">
        <v>72</v>
      </c>
    </row>
    <row r="48" spans="1:14" x14ac:dyDescent="0.25">
      <c r="A48" s="5" t="s">
        <v>21</v>
      </c>
      <c r="B48" s="7">
        <f t="shared" ref="B48:G48" si="13">SUM(B44:B47)</f>
        <v>1284</v>
      </c>
      <c r="C48" s="7">
        <f t="shared" si="13"/>
        <v>947</v>
      </c>
      <c r="D48" s="7">
        <f t="shared" si="13"/>
        <v>947</v>
      </c>
      <c r="E48" s="7">
        <f t="shared" si="13"/>
        <v>7</v>
      </c>
      <c r="F48" s="7">
        <f t="shared" si="13"/>
        <v>0</v>
      </c>
      <c r="G48" s="7">
        <f t="shared" si="13"/>
        <v>330</v>
      </c>
    </row>
    <row r="49" spans="1:14" x14ac:dyDescent="0.25">
      <c r="A49" s="17" t="s">
        <v>7</v>
      </c>
      <c r="B49" s="17"/>
      <c r="C49" s="17"/>
      <c r="D49" s="17"/>
      <c r="E49" s="17"/>
      <c r="F49" s="17"/>
      <c r="G49" s="17"/>
      <c r="H49" s="17"/>
      <c r="I49" s="17"/>
      <c r="J49" s="17"/>
      <c r="K49" s="17"/>
      <c r="L49" s="17"/>
      <c r="M49" s="17"/>
      <c r="N49" s="17"/>
    </row>
    <row r="50" spans="1:14" ht="99.75" x14ac:dyDescent="0.25">
      <c r="A50" s="7" t="s">
        <v>156</v>
      </c>
      <c r="B50" s="6" t="s">
        <v>0</v>
      </c>
      <c r="C50" s="6" t="s">
        <v>157</v>
      </c>
      <c r="D50" s="6" t="s">
        <v>565</v>
      </c>
      <c r="E50" s="6" t="s">
        <v>157</v>
      </c>
      <c r="F50" s="6" t="s">
        <v>158</v>
      </c>
      <c r="G50" s="6" t="s">
        <v>566</v>
      </c>
      <c r="H50" s="6" t="s">
        <v>158</v>
      </c>
      <c r="I50" s="6" t="s">
        <v>3</v>
      </c>
      <c r="J50" s="6" t="s">
        <v>4</v>
      </c>
      <c r="K50" s="6" t="s">
        <v>5</v>
      </c>
    </row>
    <row r="51" spans="1:14" x14ac:dyDescent="0.25">
      <c r="A51" s="5" t="s">
        <v>534</v>
      </c>
      <c r="B51" s="5" t="s">
        <v>7</v>
      </c>
      <c r="C51" s="5" t="s">
        <v>8</v>
      </c>
      <c r="D51" s="5" t="s">
        <v>12</v>
      </c>
      <c r="E51" s="5" t="s">
        <v>11</v>
      </c>
      <c r="F51" s="5" t="s">
        <v>8</v>
      </c>
      <c r="G51" s="5" t="s">
        <v>12</v>
      </c>
      <c r="H51" s="5" t="s">
        <v>11</v>
      </c>
      <c r="I51" s="5" t="s">
        <v>14</v>
      </c>
      <c r="J51" s="5" t="s">
        <v>7</v>
      </c>
      <c r="K51" s="5" t="s">
        <v>7</v>
      </c>
    </row>
    <row r="52" spans="1:14" x14ac:dyDescent="0.25">
      <c r="A52" s="5" t="s">
        <v>72</v>
      </c>
      <c r="B52" s="7">
        <f>SUM(C52,F52,I52:K52)</f>
        <v>720</v>
      </c>
      <c r="C52" s="3">
        <f t="shared" ref="C52:C55" si="14">SUM(D52:E52)</f>
        <v>265</v>
      </c>
      <c r="D52" s="3">
        <v>209</v>
      </c>
      <c r="E52" s="3">
        <v>56</v>
      </c>
      <c r="F52" s="3">
        <f t="shared" ref="F52:F55" si="15">SUM(G52:H52)</f>
        <v>269</v>
      </c>
      <c r="G52" s="3">
        <v>212</v>
      </c>
      <c r="H52" s="3">
        <v>57</v>
      </c>
      <c r="I52" s="3">
        <v>7</v>
      </c>
      <c r="J52" s="3">
        <v>0</v>
      </c>
      <c r="K52" s="3">
        <v>179</v>
      </c>
    </row>
    <row r="53" spans="1:14" x14ac:dyDescent="0.25">
      <c r="A53" s="5" t="s">
        <v>73</v>
      </c>
      <c r="B53" s="7">
        <f t="shared" ref="B53:B55" si="16">SUM(C53,F53,I53:K53)</f>
        <v>444</v>
      </c>
      <c r="C53" s="3">
        <f t="shared" si="14"/>
        <v>174</v>
      </c>
      <c r="D53" s="3">
        <v>138</v>
      </c>
      <c r="E53" s="3">
        <v>36</v>
      </c>
      <c r="F53" s="3">
        <f t="shared" si="15"/>
        <v>169</v>
      </c>
      <c r="G53" s="3">
        <v>132</v>
      </c>
      <c r="H53" s="3">
        <v>37</v>
      </c>
      <c r="I53" s="3">
        <v>0</v>
      </c>
      <c r="J53" s="3">
        <v>0</v>
      </c>
      <c r="K53" s="3">
        <v>101</v>
      </c>
    </row>
    <row r="54" spans="1:14" x14ac:dyDescent="0.25">
      <c r="A54" s="5" t="s">
        <v>74</v>
      </c>
      <c r="B54" s="7">
        <f t="shared" si="16"/>
        <v>650</v>
      </c>
      <c r="C54" s="3">
        <f t="shared" si="14"/>
        <v>232</v>
      </c>
      <c r="D54" s="3">
        <v>194</v>
      </c>
      <c r="E54" s="3">
        <v>38</v>
      </c>
      <c r="F54" s="3">
        <f t="shared" si="15"/>
        <v>232</v>
      </c>
      <c r="G54" s="3">
        <v>193</v>
      </c>
      <c r="H54" s="3">
        <v>39</v>
      </c>
      <c r="I54" s="3">
        <v>3</v>
      </c>
      <c r="J54" s="3">
        <v>0</v>
      </c>
      <c r="K54" s="3">
        <v>183</v>
      </c>
    </row>
    <row r="55" spans="1:14" x14ac:dyDescent="0.25">
      <c r="A55" s="5" t="s">
        <v>120</v>
      </c>
      <c r="B55" s="7">
        <f t="shared" si="16"/>
        <v>754</v>
      </c>
      <c r="C55" s="3">
        <f t="shared" si="14"/>
        <v>334</v>
      </c>
      <c r="D55" s="3">
        <v>257</v>
      </c>
      <c r="E55" s="3">
        <v>77</v>
      </c>
      <c r="F55" s="3">
        <f t="shared" si="15"/>
        <v>336</v>
      </c>
      <c r="G55" s="3">
        <v>257</v>
      </c>
      <c r="H55" s="3">
        <v>79</v>
      </c>
      <c r="I55" s="3">
        <v>3</v>
      </c>
      <c r="J55" s="3">
        <v>0</v>
      </c>
      <c r="K55" s="3">
        <v>81</v>
      </c>
    </row>
    <row r="56" spans="1:14" x14ac:dyDescent="0.25">
      <c r="A56" s="5" t="s">
        <v>21</v>
      </c>
      <c r="B56" s="7">
        <f t="shared" ref="B56:K56" si="17">SUM(B52:B55)</f>
        <v>2568</v>
      </c>
      <c r="C56" s="7">
        <f t="shared" si="17"/>
        <v>1005</v>
      </c>
      <c r="D56" s="7">
        <f t="shared" si="17"/>
        <v>798</v>
      </c>
      <c r="E56" s="7">
        <f t="shared" si="17"/>
        <v>207</v>
      </c>
      <c r="F56" s="7">
        <f t="shared" si="17"/>
        <v>1006</v>
      </c>
      <c r="G56" s="7">
        <f t="shared" si="17"/>
        <v>794</v>
      </c>
      <c r="H56" s="7">
        <f t="shared" si="17"/>
        <v>212</v>
      </c>
      <c r="I56" s="7">
        <f t="shared" si="17"/>
        <v>13</v>
      </c>
      <c r="J56" s="7">
        <f t="shared" si="17"/>
        <v>0</v>
      </c>
      <c r="K56" s="7">
        <f t="shared" si="17"/>
        <v>544</v>
      </c>
    </row>
    <row r="57" spans="1:14" x14ac:dyDescent="0.25">
      <c r="A57" s="17" t="s">
        <v>7</v>
      </c>
      <c r="B57" s="17"/>
      <c r="C57" s="17"/>
      <c r="D57" s="17"/>
      <c r="E57" s="17"/>
      <c r="F57" s="17"/>
      <c r="G57" s="17"/>
      <c r="H57" s="17"/>
      <c r="I57" s="17"/>
      <c r="J57" s="17"/>
      <c r="K57" s="17"/>
      <c r="L57" s="17"/>
      <c r="M57" s="17"/>
      <c r="N57" s="17"/>
    </row>
    <row r="58" spans="1:14" ht="108.75" x14ac:dyDescent="0.25">
      <c r="A58" s="7" t="s">
        <v>159</v>
      </c>
      <c r="B58" s="6" t="s">
        <v>0</v>
      </c>
      <c r="C58" s="6" t="s">
        <v>160</v>
      </c>
      <c r="D58" s="6" t="s">
        <v>567</v>
      </c>
      <c r="E58" s="6" t="s">
        <v>160</v>
      </c>
      <c r="F58" s="6" t="s">
        <v>3</v>
      </c>
      <c r="G58" s="6" t="s">
        <v>4</v>
      </c>
      <c r="H58" s="6" t="s">
        <v>5</v>
      </c>
    </row>
    <row r="59" spans="1:14" x14ac:dyDescent="0.25">
      <c r="A59" s="5" t="s">
        <v>6</v>
      </c>
      <c r="B59" s="5" t="s">
        <v>7</v>
      </c>
      <c r="C59" s="5" t="s">
        <v>8</v>
      </c>
      <c r="D59" s="5" t="s">
        <v>12</v>
      </c>
      <c r="E59" s="5" t="s">
        <v>11</v>
      </c>
      <c r="F59" s="5" t="s">
        <v>14</v>
      </c>
      <c r="G59" s="5" t="s">
        <v>7</v>
      </c>
      <c r="H59" s="5" t="s">
        <v>7</v>
      </c>
    </row>
    <row r="60" spans="1:14" x14ac:dyDescent="0.25">
      <c r="A60" s="5" t="s">
        <v>72</v>
      </c>
      <c r="B60" s="7">
        <f>SUM(C60,F60:H60)</f>
        <v>360</v>
      </c>
      <c r="C60" s="3">
        <f t="shared" ref="C60:C63" si="18">SUM(D60:E60)</f>
        <v>271</v>
      </c>
      <c r="D60" s="3">
        <v>209</v>
      </c>
      <c r="E60" s="3">
        <v>62</v>
      </c>
      <c r="F60" s="3">
        <v>3</v>
      </c>
      <c r="G60" s="3">
        <v>0</v>
      </c>
      <c r="H60" s="3">
        <v>86</v>
      </c>
    </row>
    <row r="61" spans="1:14" x14ac:dyDescent="0.25">
      <c r="A61" s="5" t="s">
        <v>73</v>
      </c>
      <c r="B61" s="7">
        <f t="shared" ref="B61:B63" si="19">SUM(C61,F61:H61)</f>
        <v>222</v>
      </c>
      <c r="C61" s="3">
        <f t="shared" si="18"/>
        <v>171</v>
      </c>
      <c r="D61" s="3">
        <v>132</v>
      </c>
      <c r="E61" s="3">
        <v>39</v>
      </c>
      <c r="F61" s="3">
        <v>0</v>
      </c>
      <c r="G61" s="3">
        <v>0</v>
      </c>
      <c r="H61" s="3">
        <v>51</v>
      </c>
    </row>
    <row r="62" spans="1:14" x14ac:dyDescent="0.25">
      <c r="A62" s="5" t="s">
        <v>74</v>
      </c>
      <c r="B62" s="7">
        <f t="shared" si="19"/>
        <v>325</v>
      </c>
      <c r="C62" s="3">
        <f t="shared" si="18"/>
        <v>228</v>
      </c>
      <c r="D62" s="3">
        <v>189</v>
      </c>
      <c r="E62" s="3">
        <v>39</v>
      </c>
      <c r="F62" s="3">
        <v>2</v>
      </c>
      <c r="G62" s="3">
        <v>0</v>
      </c>
      <c r="H62" s="3">
        <v>95</v>
      </c>
    </row>
    <row r="63" spans="1:14" x14ac:dyDescent="0.25">
      <c r="A63" s="5" t="s">
        <v>120</v>
      </c>
      <c r="B63" s="7">
        <f t="shared" si="19"/>
        <v>377</v>
      </c>
      <c r="C63" s="3">
        <f t="shared" si="18"/>
        <v>338</v>
      </c>
      <c r="D63" s="3">
        <v>259</v>
      </c>
      <c r="E63" s="3">
        <v>79</v>
      </c>
      <c r="F63" s="3">
        <v>3</v>
      </c>
      <c r="G63" s="3">
        <v>0</v>
      </c>
      <c r="H63" s="3">
        <v>36</v>
      </c>
    </row>
    <row r="64" spans="1:14" x14ac:dyDescent="0.25">
      <c r="A64" s="5" t="s">
        <v>21</v>
      </c>
      <c r="B64" s="7">
        <f t="shared" ref="B64:H64" si="20">SUM(B60:B63)</f>
        <v>1284</v>
      </c>
      <c r="C64" s="7">
        <f t="shared" si="20"/>
        <v>1008</v>
      </c>
      <c r="D64" s="7">
        <f t="shared" si="20"/>
        <v>789</v>
      </c>
      <c r="E64" s="7">
        <f t="shared" si="20"/>
        <v>219</v>
      </c>
      <c r="F64" s="7">
        <f t="shared" si="20"/>
        <v>8</v>
      </c>
      <c r="G64" s="7">
        <f t="shared" si="20"/>
        <v>0</v>
      </c>
      <c r="H64" s="7">
        <f t="shared" si="20"/>
        <v>268</v>
      </c>
    </row>
    <row r="65" spans="1:14" x14ac:dyDescent="0.25">
      <c r="A65" s="17" t="s">
        <v>7</v>
      </c>
      <c r="B65" s="17"/>
      <c r="C65" s="17"/>
      <c r="D65" s="17"/>
      <c r="E65" s="17"/>
      <c r="F65" s="17"/>
      <c r="G65" s="17"/>
      <c r="H65" s="17"/>
      <c r="I65" s="17"/>
      <c r="J65" s="17"/>
      <c r="K65" s="17"/>
      <c r="L65" s="17"/>
      <c r="M65" s="17"/>
      <c r="N65" s="17"/>
    </row>
    <row r="66" spans="1:14" ht="93" x14ac:dyDescent="0.25">
      <c r="A66" s="7" t="s">
        <v>161</v>
      </c>
      <c r="B66" s="6" t="s">
        <v>0</v>
      </c>
      <c r="C66" s="6" t="s">
        <v>162</v>
      </c>
      <c r="D66" s="6" t="s">
        <v>568</v>
      </c>
      <c r="E66" s="6" t="s">
        <v>162</v>
      </c>
      <c r="F66" s="6" t="s">
        <v>544</v>
      </c>
      <c r="G66" s="6" t="s">
        <v>542</v>
      </c>
      <c r="H66" s="6" t="s">
        <v>3</v>
      </c>
      <c r="I66" s="6" t="s">
        <v>4</v>
      </c>
      <c r="J66" s="6" t="s">
        <v>5</v>
      </c>
    </row>
    <row r="67" spans="1:14" x14ac:dyDescent="0.25">
      <c r="A67" s="5" t="s">
        <v>6</v>
      </c>
      <c r="B67" s="5" t="s">
        <v>7</v>
      </c>
      <c r="C67" s="5" t="s">
        <v>8</v>
      </c>
      <c r="D67" s="5" t="s">
        <v>12</v>
      </c>
      <c r="E67" s="5" t="s">
        <v>11</v>
      </c>
      <c r="F67" s="5" t="s">
        <v>14</v>
      </c>
      <c r="G67" s="5" t="s">
        <v>14</v>
      </c>
      <c r="H67" s="5" t="s">
        <v>14</v>
      </c>
      <c r="I67" s="5" t="s">
        <v>7</v>
      </c>
      <c r="J67" s="5" t="s">
        <v>7</v>
      </c>
    </row>
    <row r="68" spans="1:14" x14ac:dyDescent="0.25">
      <c r="A68" s="5" t="s">
        <v>115</v>
      </c>
      <c r="B68" s="7">
        <f>SUM(C68,F68:J68)</f>
        <v>325</v>
      </c>
      <c r="C68" s="3">
        <f t="shared" ref="C68:C69" si="21">SUM(D68:E68)</f>
        <v>227</v>
      </c>
      <c r="D68" s="3">
        <v>170</v>
      </c>
      <c r="E68" s="3">
        <v>57</v>
      </c>
      <c r="F68" s="3">
        <v>35</v>
      </c>
      <c r="G68" s="3">
        <v>3</v>
      </c>
      <c r="H68" s="3">
        <v>9</v>
      </c>
      <c r="I68" s="3">
        <v>1</v>
      </c>
      <c r="J68" s="3">
        <v>50</v>
      </c>
    </row>
    <row r="69" spans="1:14" x14ac:dyDescent="0.25">
      <c r="A69" s="5" t="s">
        <v>116</v>
      </c>
      <c r="B69" s="7">
        <f>SUM(C69,F69:J69)</f>
        <v>332</v>
      </c>
      <c r="C69" s="3">
        <f t="shared" si="21"/>
        <v>233</v>
      </c>
      <c r="D69" s="3">
        <v>174</v>
      </c>
      <c r="E69" s="3">
        <v>59</v>
      </c>
      <c r="F69" s="3">
        <v>22</v>
      </c>
      <c r="G69" s="3">
        <v>2</v>
      </c>
      <c r="H69" s="3">
        <v>8</v>
      </c>
      <c r="I69" s="3">
        <v>0</v>
      </c>
      <c r="J69" s="3">
        <v>67</v>
      </c>
    </row>
    <row r="70" spans="1:14" x14ac:dyDescent="0.25">
      <c r="A70" s="5" t="s">
        <v>21</v>
      </c>
      <c r="B70" s="7">
        <f t="shared" ref="B70:J70" si="22">SUM(B68:B69)</f>
        <v>657</v>
      </c>
      <c r="C70" s="7">
        <f t="shared" si="22"/>
        <v>460</v>
      </c>
      <c r="D70" s="7">
        <f t="shared" si="22"/>
        <v>344</v>
      </c>
      <c r="E70" s="7">
        <f t="shared" si="22"/>
        <v>116</v>
      </c>
      <c r="F70" s="7">
        <f t="shared" si="22"/>
        <v>57</v>
      </c>
      <c r="G70" s="7">
        <f t="shared" si="22"/>
        <v>5</v>
      </c>
      <c r="H70" s="7">
        <f t="shared" si="22"/>
        <v>17</v>
      </c>
      <c r="I70" s="7">
        <f t="shared" si="22"/>
        <v>1</v>
      </c>
      <c r="J70" s="7">
        <f t="shared" si="22"/>
        <v>117</v>
      </c>
    </row>
    <row r="71" spans="1:14" x14ac:dyDescent="0.25">
      <c r="A71" s="17" t="s">
        <v>7</v>
      </c>
      <c r="B71" s="17"/>
      <c r="C71" s="17"/>
      <c r="D71" s="17"/>
      <c r="E71" s="17"/>
      <c r="F71" s="17"/>
      <c r="G71" s="17"/>
      <c r="H71" s="17"/>
      <c r="I71" s="17"/>
      <c r="J71" s="17"/>
      <c r="K71" s="17"/>
      <c r="L71" s="17"/>
      <c r="M71" s="17"/>
      <c r="N71" s="17"/>
    </row>
    <row r="72" spans="1:14" ht="88.5" x14ac:dyDescent="0.25">
      <c r="A72" s="7" t="s">
        <v>163</v>
      </c>
      <c r="B72" s="6" t="s">
        <v>0</v>
      </c>
      <c r="C72" s="6" t="s">
        <v>164</v>
      </c>
      <c r="D72" s="6" t="s">
        <v>569</v>
      </c>
      <c r="E72" s="6" t="s">
        <v>164</v>
      </c>
      <c r="F72" s="6" t="s">
        <v>3</v>
      </c>
      <c r="G72" s="6" t="s">
        <v>4</v>
      </c>
      <c r="H72" s="6" t="s">
        <v>5</v>
      </c>
    </row>
    <row r="73" spans="1:14" x14ac:dyDescent="0.25">
      <c r="A73" s="5" t="s">
        <v>6</v>
      </c>
      <c r="B73" s="5" t="s">
        <v>7</v>
      </c>
      <c r="C73" s="5" t="s">
        <v>8</v>
      </c>
      <c r="D73" s="5" t="s">
        <v>12</v>
      </c>
      <c r="E73" s="5" t="s">
        <v>11</v>
      </c>
      <c r="F73" s="5" t="s">
        <v>14</v>
      </c>
      <c r="G73" s="5" t="s">
        <v>7</v>
      </c>
      <c r="H73" s="5" t="s">
        <v>7</v>
      </c>
    </row>
    <row r="74" spans="1:14" x14ac:dyDescent="0.25">
      <c r="A74" s="5" t="s">
        <v>115</v>
      </c>
      <c r="B74" s="7">
        <f>SUM(C74,F74:H74)</f>
        <v>325</v>
      </c>
      <c r="C74" s="3">
        <f t="shared" ref="C74:C75" si="23">SUM(D74:E74)</f>
        <v>292</v>
      </c>
      <c r="D74" s="3">
        <v>217</v>
      </c>
      <c r="E74" s="3">
        <v>75</v>
      </c>
      <c r="F74" s="3">
        <v>7</v>
      </c>
      <c r="G74" s="3">
        <v>0</v>
      </c>
      <c r="H74" s="3">
        <v>26</v>
      </c>
    </row>
    <row r="75" spans="1:14" x14ac:dyDescent="0.25">
      <c r="A75" s="5" t="s">
        <v>116</v>
      </c>
      <c r="B75" s="7">
        <f>SUM(C75,F75:H75)</f>
        <v>332</v>
      </c>
      <c r="C75" s="3">
        <f t="shared" si="23"/>
        <v>289</v>
      </c>
      <c r="D75" s="3">
        <v>215</v>
      </c>
      <c r="E75" s="3">
        <v>74</v>
      </c>
      <c r="F75" s="3">
        <v>4</v>
      </c>
      <c r="G75" s="3">
        <v>0</v>
      </c>
      <c r="H75" s="3">
        <v>39</v>
      </c>
    </row>
    <row r="76" spans="1:14" x14ac:dyDescent="0.25">
      <c r="A76" s="5" t="s">
        <v>21</v>
      </c>
      <c r="B76" s="7">
        <f t="shared" ref="B76:H76" si="24">SUM(B74:B75)</f>
        <v>657</v>
      </c>
      <c r="C76" s="7">
        <f t="shared" si="24"/>
        <v>581</v>
      </c>
      <c r="D76" s="7">
        <f t="shared" si="24"/>
        <v>432</v>
      </c>
      <c r="E76" s="7">
        <f t="shared" si="24"/>
        <v>149</v>
      </c>
      <c r="F76" s="7">
        <f t="shared" si="24"/>
        <v>11</v>
      </c>
      <c r="G76" s="7">
        <f t="shared" si="24"/>
        <v>0</v>
      </c>
      <c r="H76" s="7">
        <f t="shared" si="24"/>
        <v>65</v>
      </c>
    </row>
    <row r="77" spans="1:14" x14ac:dyDescent="0.25">
      <c r="A77" s="17" t="s">
        <v>7</v>
      </c>
      <c r="B77" s="17"/>
      <c r="C77" s="17"/>
      <c r="D77" s="17"/>
      <c r="E77" s="17"/>
      <c r="F77" s="17"/>
      <c r="G77" s="17"/>
      <c r="H77" s="17"/>
      <c r="I77" s="17"/>
      <c r="J77" s="17"/>
      <c r="K77" s="17"/>
      <c r="L77" s="17"/>
      <c r="M77" s="17"/>
      <c r="N77" s="17"/>
    </row>
    <row r="78" spans="1:14" ht="81.75" x14ac:dyDescent="0.25">
      <c r="A78" s="7" t="s">
        <v>165</v>
      </c>
      <c r="B78" s="6" t="s">
        <v>0</v>
      </c>
      <c r="C78" s="6" t="s">
        <v>166</v>
      </c>
      <c r="D78" s="6" t="s">
        <v>570</v>
      </c>
      <c r="E78" s="6" t="s">
        <v>166</v>
      </c>
      <c r="F78" s="6" t="s">
        <v>3</v>
      </c>
      <c r="G78" s="6" t="s">
        <v>4</v>
      </c>
      <c r="H78" s="6" t="s">
        <v>5</v>
      </c>
    </row>
    <row r="79" spans="1:14" x14ac:dyDescent="0.25">
      <c r="A79" s="5" t="s">
        <v>6</v>
      </c>
      <c r="B79" s="5" t="s">
        <v>7</v>
      </c>
      <c r="C79" s="5" t="s">
        <v>8</v>
      </c>
      <c r="D79" s="5" t="s">
        <v>12</v>
      </c>
      <c r="E79" s="5" t="s">
        <v>11</v>
      </c>
      <c r="F79" s="5" t="s">
        <v>14</v>
      </c>
      <c r="G79" s="5" t="s">
        <v>7</v>
      </c>
      <c r="H79" s="5" t="s">
        <v>7</v>
      </c>
    </row>
    <row r="80" spans="1:14" x14ac:dyDescent="0.25">
      <c r="A80" s="5" t="s">
        <v>115</v>
      </c>
      <c r="B80" s="7">
        <f t="shared" ref="B80:B81" si="25">SUM(C80,F80:H80)</f>
        <v>325</v>
      </c>
      <c r="C80" s="3">
        <f t="shared" ref="C80:C81" si="26">SUM(D80:E80)</f>
        <v>293</v>
      </c>
      <c r="D80" s="3">
        <v>217</v>
      </c>
      <c r="E80" s="3">
        <v>76</v>
      </c>
      <c r="F80" s="3">
        <v>0</v>
      </c>
      <c r="G80" s="3">
        <v>0</v>
      </c>
      <c r="H80" s="3">
        <v>32</v>
      </c>
    </row>
    <row r="81" spans="1:14" x14ac:dyDescent="0.25">
      <c r="A81" s="5" t="s">
        <v>116</v>
      </c>
      <c r="B81" s="7">
        <f t="shared" si="25"/>
        <v>332</v>
      </c>
      <c r="C81" s="3">
        <f t="shared" si="26"/>
        <v>295</v>
      </c>
      <c r="D81" s="3">
        <v>221</v>
      </c>
      <c r="E81" s="3">
        <v>74</v>
      </c>
      <c r="F81" s="3">
        <v>0</v>
      </c>
      <c r="G81" s="3">
        <v>0</v>
      </c>
      <c r="H81" s="3">
        <v>37</v>
      </c>
    </row>
    <row r="82" spans="1:14" x14ac:dyDescent="0.25">
      <c r="A82" s="5" t="s">
        <v>21</v>
      </c>
      <c r="B82" s="7">
        <f t="shared" ref="B82:H82" si="27">SUM(B80:B81)</f>
        <v>657</v>
      </c>
      <c r="C82" s="7">
        <f t="shared" si="27"/>
        <v>588</v>
      </c>
      <c r="D82" s="7">
        <f t="shared" si="27"/>
        <v>438</v>
      </c>
      <c r="E82" s="7">
        <f t="shared" si="27"/>
        <v>150</v>
      </c>
      <c r="F82" s="7">
        <f t="shared" si="27"/>
        <v>0</v>
      </c>
      <c r="G82" s="7">
        <f t="shared" si="27"/>
        <v>0</v>
      </c>
      <c r="H82" s="7">
        <f t="shared" si="27"/>
        <v>69</v>
      </c>
    </row>
    <row r="83" spans="1:14" x14ac:dyDescent="0.25">
      <c r="A83" s="17" t="s">
        <v>7</v>
      </c>
      <c r="B83" s="17"/>
      <c r="C83" s="17"/>
      <c r="D83" s="17"/>
      <c r="E83" s="17"/>
      <c r="F83" s="17"/>
      <c r="G83" s="17"/>
      <c r="H83" s="17"/>
      <c r="I83" s="17"/>
      <c r="J83" s="17"/>
      <c r="K83" s="17"/>
      <c r="L83" s="17"/>
      <c r="M83" s="17"/>
      <c r="N83" s="17"/>
    </row>
    <row r="84" spans="1:14" ht="130.5" x14ac:dyDescent="0.25">
      <c r="A84" s="7" t="s">
        <v>167</v>
      </c>
      <c r="B84" s="6" t="s">
        <v>0</v>
      </c>
      <c r="C84" s="6" t="s">
        <v>168</v>
      </c>
      <c r="D84" s="6" t="s">
        <v>571</v>
      </c>
      <c r="E84" s="6" t="s">
        <v>169</v>
      </c>
      <c r="F84" s="6" t="s">
        <v>572</v>
      </c>
      <c r="G84" s="6" t="s">
        <v>169</v>
      </c>
      <c r="H84" s="6" t="s">
        <v>3</v>
      </c>
      <c r="I84" s="6" t="s">
        <v>4</v>
      </c>
      <c r="J84" s="6" t="s">
        <v>5</v>
      </c>
    </row>
    <row r="85" spans="1:14" x14ac:dyDescent="0.25">
      <c r="A85" s="5" t="s">
        <v>534</v>
      </c>
      <c r="B85" s="5" t="s">
        <v>7</v>
      </c>
      <c r="C85" s="5" t="s">
        <v>8</v>
      </c>
      <c r="D85" s="5" t="s">
        <v>12</v>
      </c>
      <c r="E85" s="5" t="s">
        <v>8</v>
      </c>
      <c r="F85" s="5" t="s">
        <v>12</v>
      </c>
      <c r="G85" s="5" t="s">
        <v>11</v>
      </c>
      <c r="H85" s="5" t="s">
        <v>14</v>
      </c>
      <c r="I85" s="5" t="s">
        <v>7</v>
      </c>
      <c r="J85" s="5" t="s">
        <v>7</v>
      </c>
    </row>
    <row r="86" spans="1:14" x14ac:dyDescent="0.25">
      <c r="A86" s="5" t="s">
        <v>115</v>
      </c>
      <c r="B86" s="7">
        <f>SUM(C86,E86,H86:J86)</f>
        <v>650</v>
      </c>
      <c r="C86" s="3">
        <f t="shared" ref="C86:C87" si="28">SUM(D86)</f>
        <v>247</v>
      </c>
      <c r="D86" s="3">
        <v>247</v>
      </c>
      <c r="E86" s="3">
        <f t="shared" ref="E86:E87" si="29">SUM(F86:G86)</f>
        <v>280</v>
      </c>
      <c r="F86" s="3">
        <v>218</v>
      </c>
      <c r="G86" s="3">
        <v>62</v>
      </c>
      <c r="H86" s="3">
        <v>2</v>
      </c>
      <c r="I86" s="3">
        <v>0</v>
      </c>
      <c r="J86" s="3">
        <v>121</v>
      </c>
    </row>
    <row r="87" spans="1:14" x14ac:dyDescent="0.25">
      <c r="A87" s="5" t="s">
        <v>116</v>
      </c>
      <c r="B87" s="7">
        <f>SUM(C87,E87,H87:J87)</f>
        <v>664</v>
      </c>
      <c r="C87" s="3">
        <f t="shared" si="28"/>
        <v>262</v>
      </c>
      <c r="D87" s="3">
        <v>262</v>
      </c>
      <c r="E87" s="3">
        <f t="shared" si="29"/>
        <v>266</v>
      </c>
      <c r="F87" s="3">
        <v>206</v>
      </c>
      <c r="G87" s="3">
        <v>60</v>
      </c>
      <c r="H87" s="3">
        <v>2</v>
      </c>
      <c r="I87" s="3">
        <v>0</v>
      </c>
      <c r="J87" s="3">
        <v>134</v>
      </c>
    </row>
    <row r="88" spans="1:14" x14ac:dyDescent="0.25">
      <c r="A88" s="5" t="s">
        <v>21</v>
      </c>
      <c r="B88" s="7">
        <f t="shared" ref="B88:J88" si="30">SUM(B86:B87)</f>
        <v>1314</v>
      </c>
      <c r="C88" s="7">
        <f t="shared" si="30"/>
        <v>509</v>
      </c>
      <c r="D88" s="7">
        <f t="shared" si="30"/>
        <v>509</v>
      </c>
      <c r="E88" s="7">
        <f t="shared" si="30"/>
        <v>546</v>
      </c>
      <c r="F88" s="7">
        <f t="shared" si="30"/>
        <v>424</v>
      </c>
      <c r="G88" s="7">
        <f t="shared" si="30"/>
        <v>122</v>
      </c>
      <c r="H88" s="7">
        <f t="shared" si="30"/>
        <v>4</v>
      </c>
      <c r="I88" s="7">
        <f t="shared" si="30"/>
        <v>0</v>
      </c>
      <c r="J88" s="7">
        <f t="shared" si="30"/>
        <v>255</v>
      </c>
    </row>
    <row r="89" spans="1:14" x14ac:dyDescent="0.25">
      <c r="A89" s="17" t="s">
        <v>7</v>
      </c>
      <c r="B89" s="17"/>
      <c r="C89" s="17"/>
      <c r="D89" s="17"/>
      <c r="E89" s="17"/>
      <c r="F89" s="17"/>
      <c r="G89" s="17"/>
      <c r="H89" s="17"/>
      <c r="I89" s="17"/>
      <c r="J89" s="17"/>
      <c r="K89" s="17"/>
      <c r="L89" s="17"/>
      <c r="M89" s="17"/>
      <c r="N89" s="17"/>
    </row>
    <row r="90" spans="1:14" ht="96.75" x14ac:dyDescent="0.25">
      <c r="A90" s="7" t="s">
        <v>170</v>
      </c>
      <c r="B90" s="6" t="s">
        <v>0</v>
      </c>
      <c r="C90" s="6" t="s">
        <v>171</v>
      </c>
      <c r="D90" s="6" t="s">
        <v>573</v>
      </c>
      <c r="E90" s="6" t="s">
        <v>3</v>
      </c>
      <c r="F90" s="6" t="s">
        <v>4</v>
      </c>
      <c r="G90" s="6" t="s">
        <v>5</v>
      </c>
    </row>
    <row r="91" spans="1:14" x14ac:dyDescent="0.25">
      <c r="A91" s="5" t="s">
        <v>6</v>
      </c>
      <c r="B91" s="5" t="s">
        <v>7</v>
      </c>
      <c r="C91" s="5" t="s">
        <v>8</v>
      </c>
      <c r="D91" s="5" t="s">
        <v>12</v>
      </c>
      <c r="E91" s="5" t="s">
        <v>14</v>
      </c>
      <c r="F91" s="5" t="s">
        <v>7</v>
      </c>
      <c r="G91" s="5" t="s">
        <v>7</v>
      </c>
    </row>
    <row r="92" spans="1:14" x14ac:dyDescent="0.25">
      <c r="A92" s="5" t="s">
        <v>96</v>
      </c>
      <c r="B92" s="7">
        <f>SUM(C92,E92:G92)</f>
        <v>187</v>
      </c>
      <c r="C92" s="3">
        <f>SUM(D92)</f>
        <v>160</v>
      </c>
      <c r="D92" s="3">
        <v>160</v>
      </c>
      <c r="E92" s="3">
        <v>1</v>
      </c>
      <c r="F92" s="3">
        <v>0</v>
      </c>
      <c r="G92" s="3">
        <v>26</v>
      </c>
    </row>
    <row r="93" spans="1:14" x14ac:dyDescent="0.25">
      <c r="A93" s="5" t="s">
        <v>21</v>
      </c>
      <c r="B93" s="7">
        <f t="shared" ref="B93:G93" si="31">SUM(B92)</f>
        <v>187</v>
      </c>
      <c r="C93" s="7">
        <f t="shared" si="31"/>
        <v>160</v>
      </c>
      <c r="D93" s="7">
        <f t="shared" si="31"/>
        <v>160</v>
      </c>
      <c r="E93" s="7">
        <f t="shared" si="31"/>
        <v>1</v>
      </c>
      <c r="F93" s="7">
        <f t="shared" si="31"/>
        <v>0</v>
      </c>
      <c r="G93" s="7">
        <f t="shared" si="31"/>
        <v>26</v>
      </c>
    </row>
    <row r="94" spans="1:14" x14ac:dyDescent="0.25">
      <c r="A94" s="17" t="s">
        <v>7</v>
      </c>
      <c r="B94" s="17"/>
      <c r="C94" s="17"/>
      <c r="D94" s="17"/>
      <c r="E94" s="17"/>
      <c r="F94" s="17"/>
      <c r="G94" s="17"/>
      <c r="H94" s="17"/>
      <c r="I94" s="17"/>
      <c r="J94" s="17"/>
      <c r="K94" s="17"/>
      <c r="L94" s="17"/>
      <c r="M94" s="17"/>
      <c r="N94" s="17"/>
    </row>
    <row r="95" spans="1:14" ht="99.75" x14ac:dyDescent="0.25">
      <c r="A95" s="7" t="s">
        <v>172</v>
      </c>
      <c r="B95" s="6" t="s">
        <v>0</v>
      </c>
      <c r="C95" s="6" t="s">
        <v>173</v>
      </c>
      <c r="D95" s="6" t="s">
        <v>574</v>
      </c>
      <c r="E95" s="6" t="s">
        <v>3</v>
      </c>
      <c r="F95" s="6" t="s">
        <v>4</v>
      </c>
      <c r="G95" s="6" t="s">
        <v>5</v>
      </c>
    </row>
    <row r="96" spans="1:14" x14ac:dyDescent="0.25">
      <c r="A96" s="5" t="s">
        <v>6</v>
      </c>
      <c r="B96" s="5" t="s">
        <v>7</v>
      </c>
      <c r="C96" s="5" t="s">
        <v>8</v>
      </c>
      <c r="D96" s="5" t="s">
        <v>12</v>
      </c>
      <c r="E96" s="5" t="s">
        <v>14</v>
      </c>
      <c r="F96" s="5" t="s">
        <v>7</v>
      </c>
      <c r="G96" s="5" t="s">
        <v>7</v>
      </c>
    </row>
    <row r="97" spans="1:14" x14ac:dyDescent="0.25">
      <c r="A97" s="5" t="s">
        <v>96</v>
      </c>
      <c r="B97" s="7">
        <f>SUM(C97,E97:G97)</f>
        <v>187</v>
      </c>
      <c r="C97" s="3">
        <f>SUM(D97)</f>
        <v>170</v>
      </c>
      <c r="D97" s="3">
        <v>170</v>
      </c>
      <c r="E97" s="3">
        <v>1</v>
      </c>
      <c r="F97" s="3">
        <v>0</v>
      </c>
      <c r="G97" s="3">
        <v>16</v>
      </c>
    </row>
    <row r="98" spans="1:14" x14ac:dyDescent="0.25">
      <c r="A98" s="5" t="s">
        <v>21</v>
      </c>
      <c r="B98" s="7">
        <f t="shared" ref="B98:G98" si="32">SUM(B97)</f>
        <v>187</v>
      </c>
      <c r="C98" s="7">
        <f t="shared" si="32"/>
        <v>170</v>
      </c>
      <c r="D98" s="7">
        <f t="shared" si="32"/>
        <v>170</v>
      </c>
      <c r="E98" s="7">
        <f t="shared" si="32"/>
        <v>1</v>
      </c>
      <c r="F98" s="7">
        <f t="shared" si="32"/>
        <v>0</v>
      </c>
      <c r="G98" s="7">
        <f t="shared" si="32"/>
        <v>16</v>
      </c>
    </row>
    <row r="99" spans="1:14" x14ac:dyDescent="0.25">
      <c r="A99" s="17" t="s">
        <v>7</v>
      </c>
      <c r="B99" s="17"/>
      <c r="C99" s="17"/>
      <c r="D99" s="17"/>
      <c r="E99" s="17"/>
      <c r="F99" s="17"/>
      <c r="G99" s="17"/>
      <c r="H99" s="17"/>
      <c r="I99" s="17"/>
      <c r="J99" s="17"/>
      <c r="K99" s="17"/>
      <c r="L99" s="17"/>
      <c r="M99" s="17"/>
      <c r="N99" s="17"/>
    </row>
    <row r="100" spans="1:14" ht="96" x14ac:dyDescent="0.25">
      <c r="A100" s="7" t="s">
        <v>174</v>
      </c>
      <c r="B100" s="6" t="s">
        <v>0</v>
      </c>
      <c r="C100" s="6" t="s">
        <v>175</v>
      </c>
      <c r="D100" s="6" t="s">
        <v>575</v>
      </c>
      <c r="E100" s="6" t="s">
        <v>176</v>
      </c>
      <c r="F100" s="6" t="s">
        <v>576</v>
      </c>
      <c r="G100" s="6" t="s">
        <v>3</v>
      </c>
      <c r="H100" s="6" t="s">
        <v>4</v>
      </c>
      <c r="I100" s="6" t="s">
        <v>5</v>
      </c>
    </row>
    <row r="101" spans="1:14" x14ac:dyDescent="0.25">
      <c r="A101" s="5" t="s">
        <v>534</v>
      </c>
      <c r="B101" s="5" t="s">
        <v>7</v>
      </c>
      <c r="C101" s="5" t="s">
        <v>8</v>
      </c>
      <c r="D101" s="5" t="s">
        <v>12</v>
      </c>
      <c r="E101" s="5" t="s">
        <v>8</v>
      </c>
      <c r="F101" s="5" t="s">
        <v>12</v>
      </c>
      <c r="G101" s="5" t="s">
        <v>14</v>
      </c>
      <c r="H101" s="5" t="s">
        <v>7</v>
      </c>
      <c r="I101" s="5" t="s">
        <v>7</v>
      </c>
    </row>
    <row r="102" spans="1:14" x14ac:dyDescent="0.25">
      <c r="A102" s="5" t="s">
        <v>96</v>
      </c>
      <c r="B102" s="7">
        <f>SUM(C102,E102,G102:I102)</f>
        <v>374</v>
      </c>
      <c r="C102" s="3">
        <f>SUM(D102)</f>
        <v>160</v>
      </c>
      <c r="D102" s="3">
        <v>160</v>
      </c>
      <c r="E102" s="3">
        <f>SUM(F102)</f>
        <v>151</v>
      </c>
      <c r="F102" s="3">
        <v>151</v>
      </c>
      <c r="G102" s="3">
        <v>2</v>
      </c>
      <c r="H102" s="3">
        <v>0</v>
      </c>
      <c r="I102" s="3">
        <v>61</v>
      </c>
    </row>
    <row r="103" spans="1:14" x14ac:dyDescent="0.25">
      <c r="A103" s="5" t="s">
        <v>21</v>
      </c>
      <c r="B103" s="7">
        <f t="shared" ref="B103:I103" si="33">SUM(B102)</f>
        <v>374</v>
      </c>
      <c r="C103" s="7">
        <f t="shared" si="33"/>
        <v>160</v>
      </c>
      <c r="D103" s="7">
        <f t="shared" si="33"/>
        <v>160</v>
      </c>
      <c r="E103" s="7">
        <f t="shared" si="33"/>
        <v>151</v>
      </c>
      <c r="F103" s="7">
        <f t="shared" si="33"/>
        <v>151</v>
      </c>
      <c r="G103" s="7">
        <f t="shared" si="33"/>
        <v>2</v>
      </c>
      <c r="H103" s="7">
        <f t="shared" si="33"/>
        <v>0</v>
      </c>
      <c r="I103" s="7">
        <f t="shared" si="33"/>
        <v>61</v>
      </c>
    </row>
    <row r="104" spans="1:14" x14ac:dyDescent="0.25">
      <c r="A104" s="17" t="s">
        <v>7</v>
      </c>
      <c r="B104" s="17"/>
      <c r="C104" s="17"/>
      <c r="D104" s="17"/>
      <c r="E104" s="17"/>
      <c r="F104" s="17"/>
      <c r="G104" s="17"/>
      <c r="H104" s="17"/>
      <c r="I104" s="17"/>
      <c r="J104" s="17"/>
      <c r="K104" s="17"/>
      <c r="L104" s="17"/>
      <c r="M104" s="17"/>
      <c r="N104" s="17"/>
    </row>
    <row r="105" spans="1:14" ht="67.5" x14ac:dyDescent="0.25">
      <c r="A105" s="7" t="s">
        <v>177</v>
      </c>
      <c r="B105" s="6" t="s">
        <v>0</v>
      </c>
      <c r="C105" s="6" t="s">
        <v>178</v>
      </c>
      <c r="D105" s="6" t="s">
        <v>577</v>
      </c>
      <c r="E105" s="6" t="s">
        <v>3</v>
      </c>
      <c r="F105" s="6" t="s">
        <v>4</v>
      </c>
      <c r="G105" s="6" t="s">
        <v>5</v>
      </c>
    </row>
    <row r="106" spans="1:14" x14ac:dyDescent="0.25">
      <c r="A106" s="5" t="s">
        <v>6</v>
      </c>
      <c r="B106" s="5" t="s">
        <v>7</v>
      </c>
      <c r="C106" s="5" t="s">
        <v>8</v>
      </c>
      <c r="D106" s="5" t="s">
        <v>12</v>
      </c>
      <c r="E106" s="5" t="s">
        <v>14</v>
      </c>
      <c r="F106" s="5" t="s">
        <v>7</v>
      </c>
      <c r="G106" s="5" t="s">
        <v>7</v>
      </c>
    </row>
    <row r="107" spans="1:14" x14ac:dyDescent="0.25">
      <c r="A107" s="5" t="s">
        <v>96</v>
      </c>
      <c r="B107" s="7">
        <f>SUM(C107,E107:G107)</f>
        <v>187</v>
      </c>
      <c r="C107" s="3">
        <f>SUM(D107)</f>
        <v>168</v>
      </c>
      <c r="D107" s="3">
        <v>168</v>
      </c>
      <c r="E107" s="3">
        <v>1</v>
      </c>
      <c r="F107" s="3">
        <v>0</v>
      </c>
      <c r="G107" s="3">
        <v>18</v>
      </c>
    </row>
    <row r="108" spans="1:14" x14ac:dyDescent="0.25">
      <c r="A108" s="5" t="s">
        <v>21</v>
      </c>
      <c r="B108" s="7">
        <f t="shared" ref="B108:G108" si="34">SUM(B107)</f>
        <v>187</v>
      </c>
      <c r="C108" s="7">
        <f t="shared" si="34"/>
        <v>168</v>
      </c>
      <c r="D108" s="7">
        <f t="shared" si="34"/>
        <v>168</v>
      </c>
      <c r="E108" s="7">
        <f t="shared" si="34"/>
        <v>1</v>
      </c>
      <c r="F108" s="7">
        <f t="shared" si="34"/>
        <v>0</v>
      </c>
      <c r="G108" s="7">
        <f t="shared" si="34"/>
        <v>18</v>
      </c>
    </row>
    <row r="109" spans="1:14" x14ac:dyDescent="0.25">
      <c r="A109" s="17" t="s">
        <v>7</v>
      </c>
      <c r="B109" s="17"/>
      <c r="C109" s="17"/>
      <c r="D109" s="17"/>
      <c r="E109" s="17"/>
      <c r="F109" s="17"/>
      <c r="G109" s="17"/>
      <c r="H109" s="17"/>
      <c r="I109" s="17"/>
      <c r="J109" s="17"/>
      <c r="K109" s="17"/>
      <c r="L109" s="17"/>
      <c r="M109" s="17"/>
      <c r="N109" s="17"/>
    </row>
    <row r="110" spans="1:14" ht="90" x14ac:dyDescent="0.25">
      <c r="A110" s="7" t="s">
        <v>179</v>
      </c>
      <c r="B110" s="6" t="s">
        <v>0</v>
      </c>
      <c r="C110" s="6" t="s">
        <v>180</v>
      </c>
      <c r="D110" s="6" t="s">
        <v>578</v>
      </c>
      <c r="E110" s="6" t="s">
        <v>3</v>
      </c>
      <c r="F110" s="6" t="s">
        <v>4</v>
      </c>
      <c r="G110" s="6" t="s">
        <v>5</v>
      </c>
    </row>
    <row r="111" spans="1:14" x14ac:dyDescent="0.25">
      <c r="A111" s="5" t="s">
        <v>6</v>
      </c>
      <c r="B111" s="5" t="s">
        <v>7</v>
      </c>
      <c r="C111" s="5" t="s">
        <v>8</v>
      </c>
      <c r="D111" s="5" t="s">
        <v>9</v>
      </c>
      <c r="E111" s="5" t="s">
        <v>14</v>
      </c>
      <c r="F111" s="5" t="s">
        <v>7</v>
      </c>
      <c r="G111" s="5" t="s">
        <v>7</v>
      </c>
    </row>
    <row r="112" spans="1:14" x14ac:dyDescent="0.25">
      <c r="A112" s="5" t="s">
        <v>125</v>
      </c>
      <c r="B112" s="7">
        <f>SUM(C112,E112:G112)</f>
        <v>187</v>
      </c>
      <c r="C112" s="3">
        <f t="shared" ref="C112:C115" si="35">SUM(D112)</f>
        <v>150</v>
      </c>
      <c r="D112" s="3">
        <v>150</v>
      </c>
      <c r="E112" s="3">
        <v>2</v>
      </c>
      <c r="F112" s="3">
        <v>0</v>
      </c>
      <c r="G112" s="3">
        <v>35</v>
      </c>
    </row>
    <row r="113" spans="1:14" x14ac:dyDescent="0.25">
      <c r="A113" s="5" t="s">
        <v>126</v>
      </c>
      <c r="B113" s="7">
        <f t="shared" ref="B113:B115" si="36">SUM(C113,E113:G113)</f>
        <v>253</v>
      </c>
      <c r="C113" s="3">
        <f t="shared" si="35"/>
        <v>181</v>
      </c>
      <c r="D113" s="3">
        <v>181</v>
      </c>
      <c r="E113" s="3">
        <v>5</v>
      </c>
      <c r="F113" s="3">
        <v>0</v>
      </c>
      <c r="G113" s="3">
        <v>67</v>
      </c>
    </row>
    <row r="114" spans="1:14" x14ac:dyDescent="0.25">
      <c r="A114" s="5" t="s">
        <v>51</v>
      </c>
      <c r="B114" s="7">
        <f t="shared" si="36"/>
        <v>79</v>
      </c>
      <c r="C114" s="3">
        <f t="shared" si="35"/>
        <v>59</v>
      </c>
      <c r="D114" s="3">
        <v>59</v>
      </c>
      <c r="E114" s="3">
        <v>0</v>
      </c>
      <c r="F114" s="3">
        <v>0</v>
      </c>
      <c r="G114" s="3">
        <v>20</v>
      </c>
    </row>
    <row r="115" spans="1:14" x14ac:dyDescent="0.25">
      <c r="A115" s="5" t="s">
        <v>58</v>
      </c>
      <c r="B115" s="7">
        <f t="shared" si="36"/>
        <v>54</v>
      </c>
      <c r="C115" s="3">
        <f t="shared" si="35"/>
        <v>43</v>
      </c>
      <c r="D115" s="3">
        <v>43</v>
      </c>
      <c r="E115" s="3">
        <v>3</v>
      </c>
      <c r="F115" s="3">
        <v>0</v>
      </c>
      <c r="G115" s="3">
        <v>8</v>
      </c>
    </row>
    <row r="116" spans="1:14" x14ac:dyDescent="0.25">
      <c r="A116" s="5" t="s">
        <v>21</v>
      </c>
      <c r="B116" s="7">
        <f t="shared" ref="B116:G116" si="37">SUM(B112:B115)</f>
        <v>573</v>
      </c>
      <c r="C116" s="7">
        <f t="shared" si="37"/>
        <v>433</v>
      </c>
      <c r="D116" s="7">
        <f t="shared" si="37"/>
        <v>433</v>
      </c>
      <c r="E116" s="7">
        <f t="shared" si="37"/>
        <v>10</v>
      </c>
      <c r="F116" s="7">
        <f t="shared" si="37"/>
        <v>0</v>
      </c>
      <c r="G116" s="7">
        <f t="shared" si="37"/>
        <v>130</v>
      </c>
    </row>
    <row r="117" spans="1:14" ht="169.5" customHeight="1" x14ac:dyDescent="0.25">
      <c r="A117" s="17" t="s">
        <v>7</v>
      </c>
      <c r="B117" s="17"/>
      <c r="C117" s="17"/>
      <c r="D117" s="17"/>
      <c r="E117" s="17"/>
      <c r="F117" s="17"/>
      <c r="G117" s="17"/>
      <c r="H117" s="17"/>
      <c r="I117" s="17"/>
      <c r="J117" s="17"/>
      <c r="K117" s="17"/>
      <c r="L117" s="17"/>
      <c r="M117" s="17"/>
      <c r="N117" s="17"/>
    </row>
    <row r="118" spans="1:14" ht="90.75" x14ac:dyDescent="0.25">
      <c r="A118" s="7" t="s">
        <v>181</v>
      </c>
      <c r="B118" s="6" t="s">
        <v>0</v>
      </c>
      <c r="C118" s="6" t="s">
        <v>182</v>
      </c>
      <c r="D118" s="6" t="s">
        <v>579</v>
      </c>
      <c r="E118" s="6" t="s">
        <v>3</v>
      </c>
      <c r="F118" s="6" t="s">
        <v>4</v>
      </c>
      <c r="G118" s="6" t="s">
        <v>5</v>
      </c>
    </row>
    <row r="119" spans="1:14" x14ac:dyDescent="0.25">
      <c r="A119" s="5" t="s">
        <v>6</v>
      </c>
      <c r="B119" s="5" t="s">
        <v>7</v>
      </c>
      <c r="C119" s="5" t="s">
        <v>8</v>
      </c>
      <c r="D119" s="5" t="s">
        <v>12</v>
      </c>
      <c r="E119" s="5" t="s">
        <v>14</v>
      </c>
      <c r="F119" s="5" t="s">
        <v>7</v>
      </c>
      <c r="G119" s="5" t="s">
        <v>7</v>
      </c>
    </row>
    <row r="120" spans="1:14" x14ac:dyDescent="0.25">
      <c r="A120" s="5" t="s">
        <v>125</v>
      </c>
      <c r="B120" s="7">
        <f>SUM(C120,E120:G120)</f>
        <v>187</v>
      </c>
      <c r="C120" s="3">
        <f t="shared" ref="C120:C123" si="38">SUM(D120)</f>
        <v>160</v>
      </c>
      <c r="D120" s="3">
        <v>160</v>
      </c>
      <c r="E120" s="3">
        <v>1</v>
      </c>
      <c r="F120" s="3">
        <v>0</v>
      </c>
      <c r="G120" s="3">
        <v>26</v>
      </c>
    </row>
    <row r="121" spans="1:14" x14ac:dyDescent="0.25">
      <c r="A121" s="5" t="s">
        <v>126</v>
      </c>
      <c r="B121" s="7">
        <f t="shared" ref="B121:B123" si="39">SUM(C121,E121:G121)</f>
        <v>253</v>
      </c>
      <c r="C121" s="3">
        <f t="shared" si="38"/>
        <v>202</v>
      </c>
      <c r="D121" s="3">
        <v>202</v>
      </c>
      <c r="E121" s="3">
        <v>0</v>
      </c>
      <c r="F121" s="3">
        <v>0</v>
      </c>
      <c r="G121" s="3">
        <v>51</v>
      </c>
    </row>
    <row r="122" spans="1:14" x14ac:dyDescent="0.25">
      <c r="A122" s="5" t="s">
        <v>51</v>
      </c>
      <c r="B122" s="7">
        <f t="shared" si="39"/>
        <v>79</v>
      </c>
      <c r="C122" s="3">
        <f t="shared" si="38"/>
        <v>66</v>
      </c>
      <c r="D122" s="3">
        <v>66</v>
      </c>
      <c r="E122" s="3">
        <v>2</v>
      </c>
      <c r="F122" s="3">
        <v>0</v>
      </c>
      <c r="G122" s="3">
        <v>11</v>
      </c>
    </row>
    <row r="123" spans="1:14" x14ac:dyDescent="0.25">
      <c r="A123" s="5" t="s">
        <v>58</v>
      </c>
      <c r="B123" s="7">
        <f t="shared" si="39"/>
        <v>54</v>
      </c>
      <c r="C123" s="3">
        <f t="shared" si="38"/>
        <v>39</v>
      </c>
      <c r="D123" s="3">
        <v>39</v>
      </c>
      <c r="E123" s="3">
        <v>0</v>
      </c>
      <c r="F123" s="3">
        <v>0</v>
      </c>
      <c r="G123" s="3">
        <v>15</v>
      </c>
    </row>
    <row r="124" spans="1:14" x14ac:dyDescent="0.25">
      <c r="A124" s="5" t="s">
        <v>21</v>
      </c>
      <c r="B124" s="7">
        <f t="shared" ref="B124:G124" si="40">SUM(B120:B123)</f>
        <v>573</v>
      </c>
      <c r="C124" s="7">
        <f t="shared" si="40"/>
        <v>467</v>
      </c>
      <c r="D124" s="7">
        <f t="shared" si="40"/>
        <v>467</v>
      </c>
      <c r="E124" s="7">
        <f t="shared" si="40"/>
        <v>3</v>
      </c>
      <c r="F124" s="7">
        <f t="shared" si="40"/>
        <v>0</v>
      </c>
      <c r="G124" s="7">
        <f t="shared" si="40"/>
        <v>103</v>
      </c>
    </row>
    <row r="125" spans="1:14" x14ac:dyDescent="0.25">
      <c r="A125" s="17" t="s">
        <v>7</v>
      </c>
      <c r="B125" s="17"/>
      <c r="C125" s="17"/>
      <c r="D125" s="17"/>
      <c r="E125" s="17"/>
      <c r="F125" s="17"/>
      <c r="G125" s="17"/>
      <c r="H125" s="17"/>
      <c r="I125" s="17"/>
      <c r="J125" s="17"/>
      <c r="K125" s="17"/>
      <c r="L125" s="17"/>
      <c r="M125" s="17"/>
      <c r="N125" s="17"/>
    </row>
    <row r="126" spans="1:14" ht="72.75" x14ac:dyDescent="0.25">
      <c r="A126" s="7" t="s">
        <v>183</v>
      </c>
      <c r="B126" s="6" t="s">
        <v>0</v>
      </c>
      <c r="C126" s="6" t="s">
        <v>184</v>
      </c>
      <c r="D126" s="6" t="s">
        <v>580</v>
      </c>
      <c r="E126" s="6" t="s">
        <v>3</v>
      </c>
      <c r="F126" s="6" t="s">
        <v>4</v>
      </c>
      <c r="G126" s="6" t="s">
        <v>5</v>
      </c>
    </row>
    <row r="127" spans="1:14" x14ac:dyDescent="0.25">
      <c r="A127" s="5" t="s">
        <v>6</v>
      </c>
      <c r="B127" s="5" t="s">
        <v>7</v>
      </c>
      <c r="C127" s="5" t="s">
        <v>8</v>
      </c>
      <c r="D127" s="5" t="s">
        <v>9</v>
      </c>
      <c r="E127" s="5" t="s">
        <v>14</v>
      </c>
      <c r="F127" s="5" t="s">
        <v>7</v>
      </c>
      <c r="G127" s="5" t="s">
        <v>7</v>
      </c>
    </row>
    <row r="128" spans="1:14" x14ac:dyDescent="0.25">
      <c r="A128" s="5" t="s">
        <v>125</v>
      </c>
      <c r="B128" s="7">
        <f>SUM(C128,E128:G128)</f>
        <v>187</v>
      </c>
      <c r="C128" s="3">
        <f t="shared" ref="C128:C131" si="41">SUM(D128)</f>
        <v>150</v>
      </c>
      <c r="D128" s="3">
        <v>150</v>
      </c>
      <c r="E128" s="3">
        <v>3</v>
      </c>
      <c r="F128" s="3">
        <v>0</v>
      </c>
      <c r="G128" s="3">
        <v>34</v>
      </c>
    </row>
    <row r="129" spans="1:14" x14ac:dyDescent="0.25">
      <c r="A129" s="5" t="s">
        <v>126</v>
      </c>
      <c r="B129" s="7">
        <f t="shared" ref="B129:B131" si="42">SUM(C129,E129:G129)</f>
        <v>253</v>
      </c>
      <c r="C129" s="3">
        <f t="shared" si="41"/>
        <v>173</v>
      </c>
      <c r="D129" s="3">
        <v>173</v>
      </c>
      <c r="E129" s="3">
        <v>1</v>
      </c>
      <c r="F129" s="3">
        <v>0</v>
      </c>
      <c r="G129" s="3">
        <v>79</v>
      </c>
    </row>
    <row r="130" spans="1:14" x14ac:dyDescent="0.25">
      <c r="A130" s="5" t="s">
        <v>51</v>
      </c>
      <c r="B130" s="7">
        <f t="shared" si="42"/>
        <v>79</v>
      </c>
      <c r="C130" s="3">
        <f t="shared" si="41"/>
        <v>57</v>
      </c>
      <c r="D130" s="3">
        <v>57</v>
      </c>
      <c r="E130" s="3">
        <v>0</v>
      </c>
      <c r="F130" s="3">
        <v>0</v>
      </c>
      <c r="G130" s="3">
        <v>22</v>
      </c>
    </row>
    <row r="131" spans="1:14" x14ac:dyDescent="0.25">
      <c r="A131" s="5" t="s">
        <v>58</v>
      </c>
      <c r="B131" s="7">
        <f t="shared" si="42"/>
        <v>54</v>
      </c>
      <c r="C131" s="3">
        <f t="shared" si="41"/>
        <v>38</v>
      </c>
      <c r="D131" s="3">
        <v>38</v>
      </c>
      <c r="E131" s="3">
        <v>1</v>
      </c>
      <c r="F131" s="3">
        <v>0</v>
      </c>
      <c r="G131" s="3">
        <v>15</v>
      </c>
    </row>
    <row r="132" spans="1:14" x14ac:dyDescent="0.25">
      <c r="A132" s="5" t="s">
        <v>21</v>
      </c>
      <c r="B132" s="7">
        <f t="shared" ref="B132:G132" si="43">SUM(B128:B131)</f>
        <v>573</v>
      </c>
      <c r="C132" s="7">
        <f t="shared" si="43"/>
        <v>418</v>
      </c>
      <c r="D132" s="7">
        <f t="shared" si="43"/>
        <v>418</v>
      </c>
      <c r="E132" s="7">
        <f t="shared" si="43"/>
        <v>5</v>
      </c>
      <c r="F132" s="7">
        <f t="shared" si="43"/>
        <v>0</v>
      </c>
      <c r="G132" s="7">
        <f t="shared" si="43"/>
        <v>150</v>
      </c>
    </row>
    <row r="133" spans="1:14" x14ac:dyDescent="0.25">
      <c r="A133" s="17" t="s">
        <v>7</v>
      </c>
      <c r="B133" s="17"/>
      <c r="C133" s="17"/>
      <c r="D133" s="17"/>
      <c r="E133" s="17"/>
      <c r="F133" s="17"/>
      <c r="G133" s="17"/>
      <c r="H133" s="17"/>
      <c r="I133" s="17"/>
      <c r="J133" s="17"/>
      <c r="K133" s="17"/>
      <c r="L133" s="17"/>
      <c r="M133" s="17"/>
      <c r="N133" s="17"/>
    </row>
    <row r="134" spans="1:14" ht="104.25" x14ac:dyDescent="0.25">
      <c r="A134" s="7" t="s">
        <v>185</v>
      </c>
      <c r="B134" s="6" t="s">
        <v>0</v>
      </c>
      <c r="C134" s="6" t="s">
        <v>186</v>
      </c>
      <c r="D134" s="6" t="s">
        <v>581</v>
      </c>
      <c r="E134" s="6" t="s">
        <v>187</v>
      </c>
      <c r="F134" s="6" t="s">
        <v>582</v>
      </c>
      <c r="G134" s="6" t="s">
        <v>3</v>
      </c>
      <c r="H134" s="6" t="s">
        <v>4</v>
      </c>
      <c r="I134" s="6" t="s">
        <v>5</v>
      </c>
    </row>
    <row r="135" spans="1:14" x14ac:dyDescent="0.25">
      <c r="A135" s="5" t="s">
        <v>534</v>
      </c>
      <c r="B135" s="5" t="s">
        <v>7</v>
      </c>
      <c r="C135" s="5" t="s">
        <v>8</v>
      </c>
      <c r="D135" s="5" t="s">
        <v>9</v>
      </c>
      <c r="E135" s="5" t="s">
        <v>8</v>
      </c>
      <c r="F135" s="5" t="s">
        <v>12</v>
      </c>
      <c r="G135" s="5" t="s">
        <v>14</v>
      </c>
      <c r="H135" s="5" t="s">
        <v>7</v>
      </c>
      <c r="I135" s="5" t="s">
        <v>7</v>
      </c>
    </row>
    <row r="136" spans="1:14" x14ac:dyDescent="0.25">
      <c r="A136" s="5" t="s">
        <v>125</v>
      </c>
      <c r="B136" s="7">
        <f>SUM(C136,E136,G136:I136)</f>
        <v>374</v>
      </c>
      <c r="C136" s="3">
        <f t="shared" ref="C136:C139" si="44">SUM(D136)</f>
        <v>118</v>
      </c>
      <c r="D136" s="3">
        <v>118</v>
      </c>
      <c r="E136" s="3">
        <f t="shared" ref="E136:E139" si="45">SUM(F136)</f>
        <v>148</v>
      </c>
      <c r="F136" s="3">
        <v>148</v>
      </c>
      <c r="G136" s="3">
        <v>1</v>
      </c>
      <c r="H136" s="3">
        <v>0</v>
      </c>
      <c r="I136" s="3">
        <v>107</v>
      </c>
    </row>
    <row r="137" spans="1:14" x14ac:dyDescent="0.25">
      <c r="A137" s="5" t="s">
        <v>126</v>
      </c>
      <c r="B137" s="7">
        <f t="shared" ref="B137:B139" si="46">SUM(C137,E137,G137:I137)</f>
        <v>506</v>
      </c>
      <c r="C137" s="3">
        <f t="shared" si="44"/>
        <v>137</v>
      </c>
      <c r="D137" s="3">
        <v>137</v>
      </c>
      <c r="E137" s="3">
        <f t="shared" si="45"/>
        <v>183</v>
      </c>
      <c r="F137" s="3">
        <v>183</v>
      </c>
      <c r="G137" s="3">
        <v>0</v>
      </c>
      <c r="H137" s="3">
        <v>0</v>
      </c>
      <c r="I137" s="3">
        <v>186</v>
      </c>
    </row>
    <row r="138" spans="1:14" x14ac:dyDescent="0.25">
      <c r="A138" s="5" t="s">
        <v>51</v>
      </c>
      <c r="B138" s="7">
        <f t="shared" si="46"/>
        <v>158</v>
      </c>
      <c r="C138" s="3">
        <f t="shared" si="44"/>
        <v>37</v>
      </c>
      <c r="D138" s="3">
        <v>37</v>
      </c>
      <c r="E138" s="3">
        <f t="shared" si="45"/>
        <v>63</v>
      </c>
      <c r="F138" s="3">
        <v>63</v>
      </c>
      <c r="G138" s="3">
        <v>1</v>
      </c>
      <c r="H138" s="3">
        <v>0</v>
      </c>
      <c r="I138" s="3">
        <v>57</v>
      </c>
    </row>
    <row r="139" spans="1:14" x14ac:dyDescent="0.25">
      <c r="A139" s="5" t="s">
        <v>58</v>
      </c>
      <c r="B139" s="7">
        <f t="shared" si="46"/>
        <v>108</v>
      </c>
      <c r="C139" s="3">
        <f t="shared" si="44"/>
        <v>33</v>
      </c>
      <c r="D139" s="3">
        <v>33</v>
      </c>
      <c r="E139" s="3">
        <f t="shared" si="45"/>
        <v>32</v>
      </c>
      <c r="F139" s="3">
        <v>32</v>
      </c>
      <c r="G139" s="3">
        <v>0</v>
      </c>
      <c r="H139" s="3">
        <v>0</v>
      </c>
      <c r="I139" s="3">
        <v>43</v>
      </c>
    </row>
    <row r="140" spans="1:14" x14ac:dyDescent="0.25">
      <c r="A140" s="5" t="s">
        <v>21</v>
      </c>
      <c r="B140" s="7">
        <f t="shared" ref="B140" si="47">SUM(B136:B139)</f>
        <v>1146</v>
      </c>
      <c r="C140" s="7">
        <f t="shared" ref="C140" si="48">SUM(C136:C139)</f>
        <v>325</v>
      </c>
      <c r="D140" s="7">
        <f t="shared" ref="D140" si="49">SUM(D136:D139)</f>
        <v>325</v>
      </c>
      <c r="E140" s="7">
        <f t="shared" ref="E140" si="50">SUM(E136:E139)</f>
        <v>426</v>
      </c>
      <c r="F140" s="7">
        <f t="shared" ref="F140" si="51">SUM(F136:F139)</f>
        <v>426</v>
      </c>
      <c r="G140" s="7">
        <f t="shared" ref="G140" si="52">SUM(G136:G139)</f>
        <v>2</v>
      </c>
      <c r="H140" s="7">
        <f t="shared" ref="H140" si="53">SUM(H136:H139)</f>
        <v>0</v>
      </c>
      <c r="I140" s="7">
        <f t="shared" ref="I140" si="54">SUM(I136:I139)</f>
        <v>393</v>
      </c>
    </row>
    <row r="141" spans="1:14" x14ac:dyDescent="0.25">
      <c r="A141" s="17" t="s">
        <v>7</v>
      </c>
      <c r="B141" s="17"/>
      <c r="C141" s="17"/>
      <c r="D141" s="17"/>
      <c r="E141" s="17"/>
      <c r="F141" s="17"/>
      <c r="G141" s="17"/>
      <c r="H141" s="17"/>
      <c r="I141" s="17"/>
      <c r="J141" s="17"/>
      <c r="K141" s="17"/>
      <c r="L141" s="17"/>
      <c r="M141" s="17"/>
      <c r="N141" s="17"/>
    </row>
    <row r="142" spans="1:14" ht="95.25" x14ac:dyDescent="0.25">
      <c r="A142" s="7" t="s">
        <v>188</v>
      </c>
      <c r="B142" s="6" t="s">
        <v>0</v>
      </c>
      <c r="C142" s="6" t="s">
        <v>189</v>
      </c>
      <c r="D142" s="6" t="s">
        <v>583</v>
      </c>
      <c r="E142" s="6" t="s">
        <v>3</v>
      </c>
      <c r="F142" s="6" t="s">
        <v>4</v>
      </c>
      <c r="G142" s="6" t="s">
        <v>5</v>
      </c>
    </row>
    <row r="143" spans="1:14" x14ac:dyDescent="0.25">
      <c r="A143" s="5" t="s">
        <v>6</v>
      </c>
      <c r="B143" s="5" t="s">
        <v>7</v>
      </c>
      <c r="C143" s="5" t="s">
        <v>8</v>
      </c>
      <c r="D143" s="5" t="s">
        <v>12</v>
      </c>
      <c r="E143" s="5" t="s">
        <v>14</v>
      </c>
      <c r="F143" s="5" t="s">
        <v>7</v>
      </c>
      <c r="G143" s="5" t="s">
        <v>7</v>
      </c>
    </row>
    <row r="144" spans="1:14" x14ac:dyDescent="0.25">
      <c r="A144" s="5" t="s">
        <v>125</v>
      </c>
      <c r="B144" s="7">
        <f>SUM(C144,E144:G144)</f>
        <v>187</v>
      </c>
      <c r="C144" s="3">
        <f t="shared" ref="C144:C147" si="55">SUM(D144)</f>
        <v>150</v>
      </c>
      <c r="D144" s="3">
        <v>150</v>
      </c>
      <c r="E144" s="3">
        <v>2</v>
      </c>
      <c r="F144" s="3">
        <v>0</v>
      </c>
      <c r="G144" s="3">
        <v>35</v>
      </c>
    </row>
    <row r="145" spans="1:14" x14ac:dyDescent="0.25">
      <c r="A145" s="5" t="s">
        <v>126</v>
      </c>
      <c r="B145" s="7">
        <f t="shared" ref="B145:B147" si="56">SUM(C145,E145:G145)</f>
        <v>253</v>
      </c>
      <c r="C145" s="3">
        <f t="shared" si="55"/>
        <v>195</v>
      </c>
      <c r="D145" s="3">
        <v>195</v>
      </c>
      <c r="E145" s="3">
        <v>2</v>
      </c>
      <c r="F145" s="3">
        <v>0</v>
      </c>
      <c r="G145" s="3">
        <v>56</v>
      </c>
    </row>
    <row r="146" spans="1:14" x14ac:dyDescent="0.25">
      <c r="A146" s="5" t="s">
        <v>51</v>
      </c>
      <c r="B146" s="7">
        <f t="shared" si="56"/>
        <v>79</v>
      </c>
      <c r="C146" s="3">
        <f t="shared" si="55"/>
        <v>69</v>
      </c>
      <c r="D146" s="3">
        <v>69</v>
      </c>
      <c r="E146" s="3">
        <v>0</v>
      </c>
      <c r="F146" s="3">
        <v>0</v>
      </c>
      <c r="G146" s="3">
        <v>10</v>
      </c>
    </row>
    <row r="147" spans="1:14" x14ac:dyDescent="0.25">
      <c r="A147" s="5" t="s">
        <v>58</v>
      </c>
      <c r="B147" s="7">
        <f t="shared" si="56"/>
        <v>54</v>
      </c>
      <c r="C147" s="3">
        <f t="shared" si="55"/>
        <v>38</v>
      </c>
      <c r="D147" s="3">
        <v>38</v>
      </c>
      <c r="E147" s="3">
        <v>0</v>
      </c>
      <c r="F147" s="3">
        <v>0</v>
      </c>
      <c r="G147" s="3">
        <v>16</v>
      </c>
    </row>
    <row r="148" spans="1:14" x14ac:dyDescent="0.25">
      <c r="A148" s="5" t="s">
        <v>21</v>
      </c>
      <c r="B148" s="7">
        <f t="shared" ref="B148" si="57">SUM(B144:B147)</f>
        <v>573</v>
      </c>
      <c r="C148" s="7">
        <f t="shared" ref="C148" si="58">SUM(C144:C147)</f>
        <v>452</v>
      </c>
      <c r="D148" s="7">
        <f t="shared" ref="D148" si="59">SUM(D144:D147)</f>
        <v>452</v>
      </c>
      <c r="E148" s="7">
        <f t="shared" ref="E148" si="60">SUM(E144:E147)</f>
        <v>4</v>
      </c>
      <c r="F148" s="7">
        <f t="shared" ref="F148" si="61">SUM(F144:F147)</f>
        <v>0</v>
      </c>
      <c r="G148" s="7">
        <f t="shared" ref="G148" si="62">SUM(G144:G147)</f>
        <v>117</v>
      </c>
    </row>
    <row r="149" spans="1:14" x14ac:dyDescent="0.25">
      <c r="A149" s="17" t="s">
        <v>7</v>
      </c>
      <c r="B149" s="17"/>
      <c r="C149" s="17"/>
      <c r="D149" s="17"/>
      <c r="E149" s="17"/>
      <c r="F149" s="17"/>
      <c r="G149" s="17"/>
      <c r="H149" s="17"/>
      <c r="I149" s="17"/>
      <c r="J149" s="17"/>
      <c r="K149" s="17"/>
      <c r="L149" s="17"/>
      <c r="M149" s="17"/>
      <c r="N149" s="17"/>
    </row>
    <row r="150" spans="1:14" ht="87.75" x14ac:dyDescent="0.25">
      <c r="A150" s="7" t="s">
        <v>190</v>
      </c>
      <c r="B150" s="6" t="s">
        <v>0</v>
      </c>
      <c r="C150" s="6" t="s">
        <v>191</v>
      </c>
      <c r="D150" s="6" t="s">
        <v>584</v>
      </c>
      <c r="E150" s="6" t="s">
        <v>3</v>
      </c>
      <c r="F150" s="6" t="s">
        <v>4</v>
      </c>
      <c r="G150" s="6" t="s">
        <v>5</v>
      </c>
    </row>
    <row r="151" spans="1:14" x14ac:dyDescent="0.25">
      <c r="A151" s="5" t="s">
        <v>6</v>
      </c>
      <c r="B151" s="5" t="s">
        <v>7</v>
      </c>
      <c r="C151" s="5" t="s">
        <v>8</v>
      </c>
      <c r="D151" s="5" t="s">
        <v>12</v>
      </c>
      <c r="E151" s="5" t="s">
        <v>14</v>
      </c>
      <c r="F151" s="5" t="s">
        <v>7</v>
      </c>
      <c r="G151" s="5" t="s">
        <v>7</v>
      </c>
    </row>
    <row r="152" spans="1:14" x14ac:dyDescent="0.25">
      <c r="A152" s="5" t="s">
        <v>41</v>
      </c>
      <c r="B152" s="7">
        <f>SUM(C152,E152:G152)</f>
        <v>109</v>
      </c>
      <c r="C152" s="3">
        <f>SUM(D152)</f>
        <v>93</v>
      </c>
      <c r="D152" s="3">
        <v>93</v>
      </c>
      <c r="E152" s="3">
        <v>1</v>
      </c>
      <c r="F152" s="3">
        <v>0</v>
      </c>
      <c r="G152" s="3">
        <v>15</v>
      </c>
    </row>
    <row r="153" spans="1:14" x14ac:dyDescent="0.25">
      <c r="A153" s="5" t="s">
        <v>21</v>
      </c>
      <c r="B153" s="7">
        <f t="shared" ref="B153:G153" si="63">SUM(B152)</f>
        <v>109</v>
      </c>
      <c r="C153" s="7">
        <f t="shared" si="63"/>
        <v>93</v>
      </c>
      <c r="D153" s="7">
        <f t="shared" si="63"/>
        <v>93</v>
      </c>
      <c r="E153" s="7">
        <f t="shared" si="63"/>
        <v>1</v>
      </c>
      <c r="F153" s="7">
        <f t="shared" si="63"/>
        <v>0</v>
      </c>
      <c r="G153" s="7">
        <f t="shared" si="63"/>
        <v>15</v>
      </c>
    </row>
    <row r="154" spans="1:14" x14ac:dyDescent="0.25">
      <c r="A154" s="17" t="s">
        <v>7</v>
      </c>
      <c r="B154" s="17"/>
      <c r="C154" s="17"/>
      <c r="D154" s="17"/>
      <c r="E154" s="17"/>
      <c r="F154" s="17"/>
      <c r="G154" s="17"/>
      <c r="H154" s="17"/>
      <c r="I154" s="17"/>
      <c r="J154" s="17"/>
      <c r="K154" s="17"/>
      <c r="L154" s="17"/>
      <c r="M154" s="17"/>
      <c r="N154" s="17"/>
    </row>
    <row r="155" spans="1:14" ht="96.75" x14ac:dyDescent="0.25">
      <c r="A155" s="7" t="s">
        <v>192</v>
      </c>
      <c r="B155" s="6" t="s">
        <v>0</v>
      </c>
      <c r="C155" s="6" t="s">
        <v>193</v>
      </c>
      <c r="D155" s="6" t="s">
        <v>585</v>
      </c>
      <c r="E155" s="6" t="s">
        <v>194</v>
      </c>
      <c r="F155" s="6" t="s">
        <v>586</v>
      </c>
      <c r="G155" s="6" t="s">
        <v>3</v>
      </c>
      <c r="H155" s="6" t="s">
        <v>4</v>
      </c>
      <c r="I155" s="6" t="s">
        <v>5</v>
      </c>
    </row>
    <row r="156" spans="1:14" x14ac:dyDescent="0.25">
      <c r="A156" s="5" t="s">
        <v>534</v>
      </c>
      <c r="B156" s="5" t="s">
        <v>7</v>
      </c>
      <c r="C156" s="5" t="s">
        <v>8</v>
      </c>
      <c r="D156" s="5" t="s">
        <v>12</v>
      </c>
      <c r="E156" s="5" t="s">
        <v>8</v>
      </c>
      <c r="F156" s="5" t="s">
        <v>12</v>
      </c>
      <c r="G156" s="5" t="s">
        <v>14</v>
      </c>
      <c r="H156" s="5" t="s">
        <v>7</v>
      </c>
      <c r="I156" s="5" t="s">
        <v>7</v>
      </c>
    </row>
    <row r="157" spans="1:14" x14ac:dyDescent="0.25">
      <c r="A157" s="5" t="s">
        <v>41</v>
      </c>
      <c r="B157" s="7">
        <f>SUM(C157,E157,G157:I157)</f>
        <v>218</v>
      </c>
      <c r="C157" s="3">
        <f>SUM(D157)</f>
        <v>92</v>
      </c>
      <c r="D157" s="3">
        <v>92</v>
      </c>
      <c r="E157" s="3">
        <f>SUM(F157)</f>
        <v>74</v>
      </c>
      <c r="F157" s="3">
        <v>74</v>
      </c>
      <c r="G157" s="3">
        <v>4</v>
      </c>
      <c r="H157" s="3">
        <v>0</v>
      </c>
      <c r="I157" s="3">
        <v>48</v>
      </c>
    </row>
    <row r="158" spans="1:14" x14ac:dyDescent="0.25">
      <c r="A158" s="5" t="s">
        <v>21</v>
      </c>
      <c r="B158" s="7">
        <f t="shared" ref="B158:I158" si="64">SUM(B157)</f>
        <v>218</v>
      </c>
      <c r="C158" s="7">
        <f t="shared" si="64"/>
        <v>92</v>
      </c>
      <c r="D158" s="7">
        <f t="shared" si="64"/>
        <v>92</v>
      </c>
      <c r="E158" s="7">
        <f t="shared" si="64"/>
        <v>74</v>
      </c>
      <c r="F158" s="7">
        <f t="shared" si="64"/>
        <v>74</v>
      </c>
      <c r="G158" s="7">
        <f t="shared" si="64"/>
        <v>4</v>
      </c>
      <c r="H158" s="7">
        <f t="shared" si="64"/>
        <v>0</v>
      </c>
      <c r="I158" s="7">
        <f t="shared" si="64"/>
        <v>48</v>
      </c>
    </row>
    <row r="159" spans="1:14" x14ac:dyDescent="0.25">
      <c r="A159" s="17" t="s">
        <v>7</v>
      </c>
      <c r="B159" s="17"/>
      <c r="C159" s="17"/>
      <c r="D159" s="17"/>
      <c r="E159" s="17"/>
      <c r="F159" s="17"/>
      <c r="G159" s="17"/>
      <c r="H159" s="17"/>
      <c r="I159" s="17"/>
      <c r="J159" s="17"/>
      <c r="K159" s="17"/>
      <c r="L159" s="17"/>
      <c r="M159" s="17"/>
      <c r="N159" s="17"/>
    </row>
    <row r="160" spans="1:14" ht="87.75" x14ac:dyDescent="0.25">
      <c r="A160" s="7" t="s">
        <v>195</v>
      </c>
      <c r="B160" s="6" t="s">
        <v>0</v>
      </c>
      <c r="C160" s="6" t="s">
        <v>196</v>
      </c>
      <c r="D160" s="6" t="s">
        <v>587</v>
      </c>
      <c r="E160" s="6" t="s">
        <v>3</v>
      </c>
      <c r="F160" s="6" t="s">
        <v>4</v>
      </c>
      <c r="G160" s="6" t="s">
        <v>5</v>
      </c>
    </row>
    <row r="161" spans="1:14" x14ac:dyDescent="0.25">
      <c r="A161" s="5" t="s">
        <v>6</v>
      </c>
      <c r="B161" s="5" t="s">
        <v>7</v>
      </c>
      <c r="C161" s="5" t="s">
        <v>8</v>
      </c>
      <c r="D161" s="5" t="s">
        <v>12</v>
      </c>
      <c r="E161" s="5" t="s">
        <v>14</v>
      </c>
      <c r="F161" s="5" t="s">
        <v>7</v>
      </c>
      <c r="G161" s="5" t="s">
        <v>7</v>
      </c>
    </row>
    <row r="162" spans="1:14" x14ac:dyDescent="0.25">
      <c r="A162" s="5" t="s">
        <v>121</v>
      </c>
      <c r="B162" s="7">
        <f>SUM(C162,E162:G162)</f>
        <v>169</v>
      </c>
      <c r="C162" s="3">
        <f>SUM(D162)</f>
        <v>165</v>
      </c>
      <c r="D162" s="3">
        <v>165</v>
      </c>
      <c r="E162" s="3">
        <v>0</v>
      </c>
      <c r="F162" s="3">
        <v>0</v>
      </c>
      <c r="G162" s="3">
        <v>4</v>
      </c>
    </row>
    <row r="163" spans="1:14" x14ac:dyDescent="0.25">
      <c r="A163" s="5" t="s">
        <v>21</v>
      </c>
      <c r="B163" s="7">
        <f t="shared" ref="B163:G163" si="65">SUM(B162)</f>
        <v>169</v>
      </c>
      <c r="C163" s="7">
        <f t="shared" si="65"/>
        <v>165</v>
      </c>
      <c r="D163" s="7">
        <f t="shared" si="65"/>
        <v>165</v>
      </c>
      <c r="E163" s="7">
        <f t="shared" si="65"/>
        <v>0</v>
      </c>
      <c r="F163" s="7">
        <f t="shared" si="65"/>
        <v>0</v>
      </c>
      <c r="G163" s="7">
        <f t="shared" si="65"/>
        <v>4</v>
      </c>
    </row>
    <row r="164" spans="1:14" x14ac:dyDescent="0.25">
      <c r="A164" s="17" t="s">
        <v>7</v>
      </c>
      <c r="B164" s="17"/>
      <c r="C164" s="17"/>
      <c r="D164" s="17"/>
      <c r="E164" s="17"/>
      <c r="F164" s="17"/>
      <c r="G164" s="17"/>
      <c r="H164" s="17"/>
      <c r="I164" s="17"/>
      <c r="J164" s="17"/>
      <c r="K164" s="17"/>
      <c r="L164" s="17"/>
      <c r="M164" s="17"/>
      <c r="N164" s="17"/>
    </row>
    <row r="165" spans="1:14" ht="88.5" x14ac:dyDescent="0.25">
      <c r="A165" s="7" t="s">
        <v>197</v>
      </c>
      <c r="B165" s="6" t="s">
        <v>0</v>
      </c>
      <c r="C165" s="6" t="s">
        <v>198</v>
      </c>
      <c r="D165" s="6" t="s">
        <v>588</v>
      </c>
      <c r="E165" s="6" t="s">
        <v>3</v>
      </c>
      <c r="F165" s="6" t="s">
        <v>4</v>
      </c>
      <c r="G165" s="6" t="s">
        <v>5</v>
      </c>
    </row>
    <row r="166" spans="1:14" x14ac:dyDescent="0.25">
      <c r="A166" s="5" t="s">
        <v>6</v>
      </c>
      <c r="B166" s="5" t="s">
        <v>7</v>
      </c>
      <c r="C166" s="5" t="s">
        <v>8</v>
      </c>
      <c r="D166" s="5" t="s">
        <v>12</v>
      </c>
      <c r="E166" s="5" t="s">
        <v>14</v>
      </c>
      <c r="F166" s="5" t="s">
        <v>7</v>
      </c>
      <c r="G166" s="5" t="s">
        <v>7</v>
      </c>
    </row>
    <row r="167" spans="1:14" x14ac:dyDescent="0.25">
      <c r="A167" s="5" t="s">
        <v>121</v>
      </c>
      <c r="B167" s="7">
        <f>SUM(C167,E167:G167)</f>
        <v>169</v>
      </c>
      <c r="C167" s="3">
        <f>SUM(D167)</f>
        <v>128</v>
      </c>
      <c r="D167" s="3">
        <v>128</v>
      </c>
      <c r="E167" s="3">
        <v>3</v>
      </c>
      <c r="F167" s="3">
        <v>0</v>
      </c>
      <c r="G167" s="3">
        <v>38</v>
      </c>
    </row>
    <row r="168" spans="1:14" x14ac:dyDescent="0.25">
      <c r="A168" s="5" t="s">
        <v>21</v>
      </c>
      <c r="B168" s="7">
        <f t="shared" ref="B168:G168" si="66">SUM(B167)</f>
        <v>169</v>
      </c>
      <c r="C168" s="7">
        <f t="shared" si="66"/>
        <v>128</v>
      </c>
      <c r="D168" s="7">
        <f t="shared" si="66"/>
        <v>128</v>
      </c>
      <c r="E168" s="7">
        <f t="shared" si="66"/>
        <v>3</v>
      </c>
      <c r="F168" s="7">
        <f t="shared" si="66"/>
        <v>0</v>
      </c>
      <c r="G168" s="7">
        <f t="shared" si="66"/>
        <v>38</v>
      </c>
    </row>
    <row r="169" spans="1:14" x14ac:dyDescent="0.25">
      <c r="A169" s="17" t="s">
        <v>7</v>
      </c>
      <c r="B169" s="17"/>
      <c r="C169" s="17"/>
      <c r="D169" s="17"/>
      <c r="E169" s="17"/>
      <c r="F169" s="17"/>
      <c r="G169" s="17"/>
      <c r="H169" s="17"/>
      <c r="I169" s="17"/>
      <c r="J169" s="17"/>
      <c r="K169" s="17"/>
      <c r="L169" s="17"/>
      <c r="M169" s="17"/>
      <c r="N169" s="17"/>
    </row>
    <row r="170" spans="1:14" ht="106.5" x14ac:dyDescent="0.25">
      <c r="A170" s="7" t="s">
        <v>199</v>
      </c>
      <c r="B170" s="6" t="s">
        <v>0</v>
      </c>
      <c r="C170" s="6" t="s">
        <v>200</v>
      </c>
      <c r="D170" s="6" t="s">
        <v>589</v>
      </c>
      <c r="E170" s="6" t="s">
        <v>201</v>
      </c>
      <c r="F170" s="6" t="s">
        <v>590</v>
      </c>
      <c r="G170" s="6" t="s">
        <v>3</v>
      </c>
      <c r="H170" s="6" t="s">
        <v>4</v>
      </c>
      <c r="I170" s="6" t="s">
        <v>5</v>
      </c>
    </row>
    <row r="171" spans="1:14" x14ac:dyDescent="0.25">
      <c r="A171" s="5" t="s">
        <v>534</v>
      </c>
      <c r="B171" s="5" t="s">
        <v>7</v>
      </c>
      <c r="C171" s="5" t="s">
        <v>8</v>
      </c>
      <c r="D171" s="5" t="s">
        <v>12</v>
      </c>
      <c r="E171" s="5" t="s">
        <v>8</v>
      </c>
      <c r="F171" s="5" t="s">
        <v>12</v>
      </c>
      <c r="G171" s="5" t="s">
        <v>14</v>
      </c>
      <c r="H171" s="5" t="s">
        <v>7</v>
      </c>
      <c r="I171" s="5" t="s">
        <v>7</v>
      </c>
    </row>
    <row r="172" spans="1:14" x14ac:dyDescent="0.25">
      <c r="A172" s="5" t="s">
        <v>121</v>
      </c>
      <c r="B172" s="7">
        <f>SUM(C172,E172,G172:I172)</f>
        <v>338</v>
      </c>
      <c r="C172" s="3">
        <f>SUM(D172)</f>
        <v>156</v>
      </c>
      <c r="D172" s="3">
        <v>156</v>
      </c>
      <c r="E172" s="3">
        <f>SUM(F172)</f>
        <v>147</v>
      </c>
      <c r="F172" s="3">
        <v>147</v>
      </c>
      <c r="G172" s="3">
        <v>1</v>
      </c>
      <c r="H172" s="3">
        <v>0</v>
      </c>
      <c r="I172" s="3">
        <v>34</v>
      </c>
    </row>
    <row r="173" spans="1:14" x14ac:dyDescent="0.25">
      <c r="A173" s="5" t="s">
        <v>21</v>
      </c>
      <c r="B173" s="7">
        <f t="shared" ref="B173:I173" si="67">SUM(B172)</f>
        <v>338</v>
      </c>
      <c r="C173" s="7">
        <f t="shared" si="67"/>
        <v>156</v>
      </c>
      <c r="D173" s="7">
        <f t="shared" si="67"/>
        <v>156</v>
      </c>
      <c r="E173" s="7">
        <f t="shared" si="67"/>
        <v>147</v>
      </c>
      <c r="F173" s="7">
        <f t="shared" si="67"/>
        <v>147</v>
      </c>
      <c r="G173" s="7">
        <f t="shared" si="67"/>
        <v>1</v>
      </c>
      <c r="H173" s="7">
        <f t="shared" si="67"/>
        <v>0</v>
      </c>
      <c r="I173" s="7">
        <f t="shared" si="67"/>
        <v>34</v>
      </c>
    </row>
    <row r="174" spans="1:14" x14ac:dyDescent="0.25">
      <c r="A174" s="17" t="s">
        <v>7</v>
      </c>
      <c r="B174" s="17"/>
      <c r="C174" s="17"/>
      <c r="D174" s="17"/>
      <c r="E174" s="17"/>
      <c r="F174" s="17"/>
      <c r="G174" s="17"/>
      <c r="H174" s="17"/>
      <c r="I174" s="17"/>
      <c r="J174" s="17"/>
      <c r="K174" s="17"/>
      <c r="L174" s="17"/>
      <c r="M174" s="17"/>
      <c r="N174" s="17"/>
    </row>
    <row r="175" spans="1:14" ht="84" x14ac:dyDescent="0.25">
      <c r="A175" s="7" t="s">
        <v>202</v>
      </c>
      <c r="B175" s="6" t="s">
        <v>0</v>
      </c>
      <c r="C175" s="6" t="s">
        <v>203</v>
      </c>
      <c r="D175" s="6" t="s">
        <v>591</v>
      </c>
      <c r="E175" s="6" t="s">
        <v>3</v>
      </c>
      <c r="F175" s="6" t="s">
        <v>4</v>
      </c>
      <c r="G175" s="6" t="s">
        <v>5</v>
      </c>
    </row>
    <row r="176" spans="1:14" x14ac:dyDescent="0.25">
      <c r="A176" s="5" t="s">
        <v>6</v>
      </c>
      <c r="B176" s="5" t="s">
        <v>7</v>
      </c>
      <c r="C176" s="5" t="s">
        <v>8</v>
      </c>
      <c r="D176" s="5" t="s">
        <v>12</v>
      </c>
      <c r="E176" s="5" t="s">
        <v>14</v>
      </c>
      <c r="F176" s="5" t="s">
        <v>7</v>
      </c>
      <c r="G176" s="5" t="s">
        <v>7</v>
      </c>
    </row>
    <row r="177" spans="1:14" x14ac:dyDescent="0.25">
      <c r="A177" s="5" t="s">
        <v>121</v>
      </c>
      <c r="B177" s="7">
        <f>SUM(C177,E177:G177)</f>
        <v>169</v>
      </c>
      <c r="C177" s="3">
        <f>SUM(D177)</f>
        <v>164</v>
      </c>
      <c r="D177" s="3">
        <v>164</v>
      </c>
      <c r="E177" s="3">
        <v>1</v>
      </c>
      <c r="F177" s="3">
        <v>0</v>
      </c>
      <c r="G177" s="3">
        <v>4</v>
      </c>
    </row>
    <row r="178" spans="1:14" x14ac:dyDescent="0.25">
      <c r="A178" s="5" t="s">
        <v>21</v>
      </c>
      <c r="B178" s="7">
        <f t="shared" ref="B178:G178" si="68">SUM(B177)</f>
        <v>169</v>
      </c>
      <c r="C178" s="7">
        <f t="shared" si="68"/>
        <v>164</v>
      </c>
      <c r="D178" s="7">
        <f t="shared" si="68"/>
        <v>164</v>
      </c>
      <c r="E178" s="7">
        <f t="shared" si="68"/>
        <v>1</v>
      </c>
      <c r="F178" s="7">
        <f t="shared" si="68"/>
        <v>0</v>
      </c>
      <c r="G178" s="7">
        <f t="shared" si="68"/>
        <v>4</v>
      </c>
    </row>
    <row r="179" spans="1:14" x14ac:dyDescent="0.25">
      <c r="A179" s="17" t="s">
        <v>7</v>
      </c>
      <c r="B179" s="17"/>
      <c r="C179" s="17"/>
      <c r="D179" s="17"/>
      <c r="E179" s="17"/>
      <c r="F179" s="17"/>
      <c r="G179" s="17"/>
      <c r="H179" s="17"/>
      <c r="I179" s="17"/>
      <c r="J179" s="17"/>
      <c r="K179" s="17"/>
      <c r="L179" s="17"/>
      <c r="M179" s="17"/>
      <c r="N179" s="17"/>
    </row>
    <row r="180" spans="1:14" ht="105.75" x14ac:dyDescent="0.25">
      <c r="A180" s="7" t="s">
        <v>204</v>
      </c>
      <c r="B180" s="6" t="s">
        <v>0</v>
      </c>
      <c r="C180" s="6" t="s">
        <v>205</v>
      </c>
      <c r="D180" s="6" t="s">
        <v>592</v>
      </c>
      <c r="E180" s="6" t="s">
        <v>3</v>
      </c>
      <c r="F180" s="6" t="s">
        <v>4</v>
      </c>
      <c r="G180" s="6" t="s">
        <v>5</v>
      </c>
    </row>
    <row r="181" spans="1:14" x14ac:dyDescent="0.25">
      <c r="A181" s="5" t="s">
        <v>6</v>
      </c>
      <c r="B181" s="5" t="s">
        <v>7</v>
      </c>
      <c r="C181" s="5" t="s">
        <v>8</v>
      </c>
      <c r="D181" s="5" t="s">
        <v>12</v>
      </c>
      <c r="E181" s="5" t="s">
        <v>14</v>
      </c>
      <c r="F181" s="5" t="s">
        <v>7</v>
      </c>
      <c r="G181" s="5" t="s">
        <v>7</v>
      </c>
    </row>
    <row r="182" spans="1:14" x14ac:dyDescent="0.25">
      <c r="A182" s="5" t="s">
        <v>121</v>
      </c>
      <c r="B182" s="7">
        <f>SUM(C182,E182:G182)</f>
        <v>169</v>
      </c>
      <c r="C182" s="3">
        <f>SUM(D182)</f>
        <v>161</v>
      </c>
      <c r="D182" s="3">
        <v>161</v>
      </c>
      <c r="E182" s="3">
        <v>0</v>
      </c>
      <c r="F182" s="3">
        <v>0</v>
      </c>
      <c r="G182" s="3">
        <v>8</v>
      </c>
    </row>
    <row r="183" spans="1:14" x14ac:dyDescent="0.25">
      <c r="A183" s="5" t="s">
        <v>21</v>
      </c>
      <c r="B183" s="7">
        <f t="shared" ref="B183:G183" si="69">SUM(B182)</f>
        <v>169</v>
      </c>
      <c r="C183" s="7">
        <f t="shared" si="69"/>
        <v>161</v>
      </c>
      <c r="D183" s="7">
        <f t="shared" si="69"/>
        <v>161</v>
      </c>
      <c r="E183" s="7">
        <f t="shared" si="69"/>
        <v>0</v>
      </c>
      <c r="F183" s="7">
        <f t="shared" si="69"/>
        <v>0</v>
      </c>
      <c r="G183" s="7">
        <f t="shared" si="69"/>
        <v>8</v>
      </c>
    </row>
    <row r="184" spans="1:14" x14ac:dyDescent="0.25">
      <c r="A184" s="17" t="s">
        <v>7</v>
      </c>
      <c r="B184" s="17"/>
      <c r="C184" s="17"/>
      <c r="D184" s="17"/>
      <c r="E184" s="17"/>
      <c r="F184" s="17"/>
      <c r="G184" s="17"/>
      <c r="H184" s="17"/>
      <c r="I184" s="17"/>
      <c r="J184" s="17"/>
      <c r="K184" s="17"/>
      <c r="L184" s="17"/>
      <c r="M184" s="17"/>
      <c r="N184" s="17"/>
    </row>
    <row r="185" spans="1:14" ht="104.25" x14ac:dyDescent="0.25">
      <c r="A185" s="7" t="s">
        <v>221</v>
      </c>
      <c r="B185" s="6" t="s">
        <v>0</v>
      </c>
      <c r="C185" s="6" t="s">
        <v>222</v>
      </c>
      <c r="D185" s="6" t="s">
        <v>593</v>
      </c>
      <c r="E185" s="6" t="s">
        <v>222</v>
      </c>
      <c r="F185" s="6" t="s">
        <v>3</v>
      </c>
      <c r="G185" s="6" t="s">
        <v>4</v>
      </c>
      <c r="H185" s="6" t="s">
        <v>5</v>
      </c>
    </row>
    <row r="186" spans="1:14" x14ac:dyDescent="0.25">
      <c r="A186" s="5" t="s">
        <v>6</v>
      </c>
      <c r="B186" s="5" t="s">
        <v>7</v>
      </c>
      <c r="C186" s="5" t="s">
        <v>8</v>
      </c>
      <c r="D186" s="5" t="s">
        <v>12</v>
      </c>
      <c r="E186" s="5" t="s">
        <v>11</v>
      </c>
      <c r="F186" s="5" t="s">
        <v>14</v>
      </c>
      <c r="G186" s="5" t="s">
        <v>7</v>
      </c>
      <c r="H186" s="5" t="s">
        <v>7</v>
      </c>
    </row>
    <row r="187" spans="1:14" x14ac:dyDescent="0.25">
      <c r="A187" s="5" t="s">
        <v>42</v>
      </c>
      <c r="B187" s="7">
        <f>SUM(C187,F187:H187)</f>
        <v>120</v>
      </c>
      <c r="C187" s="3">
        <f t="shared" ref="C187:C188" si="70">SUM(D187:E187)</f>
        <v>106</v>
      </c>
      <c r="D187" s="3">
        <v>79</v>
      </c>
      <c r="E187" s="3">
        <v>27</v>
      </c>
      <c r="F187" s="3">
        <v>0</v>
      </c>
      <c r="G187" s="3">
        <v>0</v>
      </c>
      <c r="H187" s="3">
        <v>14</v>
      </c>
    </row>
    <row r="188" spans="1:14" x14ac:dyDescent="0.25">
      <c r="A188" s="5" t="s">
        <v>15</v>
      </c>
      <c r="B188" s="7">
        <f>SUM(C188,F188:H188)</f>
        <v>160</v>
      </c>
      <c r="C188" s="3">
        <f t="shared" si="70"/>
        <v>124</v>
      </c>
      <c r="D188" s="3">
        <v>97</v>
      </c>
      <c r="E188" s="3">
        <v>27</v>
      </c>
      <c r="F188" s="3">
        <v>0</v>
      </c>
      <c r="G188" s="3">
        <v>0</v>
      </c>
      <c r="H188" s="3">
        <v>36</v>
      </c>
    </row>
    <row r="189" spans="1:14" x14ac:dyDescent="0.25">
      <c r="A189" s="5" t="s">
        <v>21</v>
      </c>
      <c r="B189" s="7">
        <f t="shared" ref="B189:H189" si="71">SUM(B187:B188)</f>
        <v>280</v>
      </c>
      <c r="C189" s="7">
        <f t="shared" si="71"/>
        <v>230</v>
      </c>
      <c r="D189" s="7">
        <f t="shared" si="71"/>
        <v>176</v>
      </c>
      <c r="E189" s="7">
        <f t="shared" si="71"/>
        <v>54</v>
      </c>
      <c r="F189" s="7">
        <f t="shared" si="71"/>
        <v>0</v>
      </c>
      <c r="G189" s="7">
        <f t="shared" si="71"/>
        <v>0</v>
      </c>
      <c r="H189" s="7">
        <f t="shared" si="71"/>
        <v>50</v>
      </c>
    </row>
    <row r="190" spans="1:14" x14ac:dyDescent="0.25">
      <c r="A190" s="17" t="s">
        <v>7</v>
      </c>
      <c r="B190" s="17"/>
      <c r="C190" s="17"/>
      <c r="D190" s="17"/>
      <c r="E190" s="17"/>
      <c r="F190" s="17"/>
      <c r="G190" s="17"/>
      <c r="H190" s="17"/>
      <c r="I190" s="17"/>
      <c r="J190" s="17"/>
      <c r="K190" s="17"/>
      <c r="L190" s="17"/>
      <c r="M190" s="17"/>
      <c r="N190" s="17"/>
    </row>
    <row r="191" spans="1:14" ht="102.75" x14ac:dyDescent="0.25">
      <c r="A191" s="7" t="s">
        <v>223</v>
      </c>
      <c r="B191" s="6" t="s">
        <v>0</v>
      </c>
      <c r="C191" s="6" t="s">
        <v>594</v>
      </c>
      <c r="D191" s="6" t="s">
        <v>545</v>
      </c>
      <c r="E191" s="6" t="s">
        <v>3</v>
      </c>
      <c r="F191" s="6" t="s">
        <v>4</v>
      </c>
      <c r="G191" s="6" t="s">
        <v>5</v>
      </c>
      <c r="I191" s="12"/>
    </row>
    <row r="192" spans="1:14" x14ac:dyDescent="0.25">
      <c r="A192" s="5" t="s">
        <v>6</v>
      </c>
      <c r="B192" s="5" t="s">
        <v>7</v>
      </c>
      <c r="C192" s="5" t="s">
        <v>14</v>
      </c>
      <c r="D192" s="5" t="s">
        <v>14</v>
      </c>
      <c r="E192" s="5" t="s">
        <v>14</v>
      </c>
      <c r="F192" s="5" t="s">
        <v>7</v>
      </c>
      <c r="G192" s="5" t="s">
        <v>7</v>
      </c>
      <c r="I192" s="12"/>
    </row>
    <row r="193" spans="1:14" x14ac:dyDescent="0.25">
      <c r="A193" s="5" t="s">
        <v>42</v>
      </c>
      <c r="B193" s="7">
        <f>SUM(C193:G193)</f>
        <v>120</v>
      </c>
      <c r="C193" s="15">
        <v>3</v>
      </c>
      <c r="D193" s="15">
        <v>0</v>
      </c>
      <c r="E193" s="3">
        <v>1</v>
      </c>
      <c r="F193" s="3">
        <v>0</v>
      </c>
      <c r="G193" s="3">
        <v>116</v>
      </c>
      <c r="I193" s="12"/>
    </row>
    <row r="194" spans="1:14" x14ac:dyDescent="0.25">
      <c r="A194" s="5" t="s">
        <v>15</v>
      </c>
      <c r="B194" s="7">
        <f>SUM(C194:G194)</f>
        <v>160</v>
      </c>
      <c r="C194" s="15">
        <v>5</v>
      </c>
      <c r="D194" s="15">
        <v>1</v>
      </c>
      <c r="E194" s="3">
        <v>0</v>
      </c>
      <c r="F194" s="3">
        <v>0</v>
      </c>
      <c r="G194" s="3">
        <v>154</v>
      </c>
      <c r="I194" s="12"/>
    </row>
    <row r="195" spans="1:14" x14ac:dyDescent="0.25">
      <c r="A195" s="5" t="s">
        <v>21</v>
      </c>
      <c r="B195" s="7">
        <f t="shared" ref="B195:G195" si="72">SUM(B193:B194)</f>
        <v>280</v>
      </c>
      <c r="C195" s="7">
        <f t="shared" si="72"/>
        <v>8</v>
      </c>
      <c r="D195" s="7">
        <f t="shared" si="72"/>
        <v>1</v>
      </c>
      <c r="E195" s="7">
        <f t="shared" si="72"/>
        <v>1</v>
      </c>
      <c r="F195" s="7">
        <f t="shared" si="72"/>
        <v>0</v>
      </c>
      <c r="G195" s="7">
        <f t="shared" si="72"/>
        <v>270</v>
      </c>
      <c r="I195" s="12"/>
    </row>
    <row r="196" spans="1:14" x14ac:dyDescent="0.25">
      <c r="A196" s="17" t="s">
        <v>7</v>
      </c>
      <c r="B196" s="17"/>
      <c r="C196" s="17"/>
      <c r="D196" s="17"/>
      <c r="E196" s="17"/>
      <c r="F196" s="17"/>
      <c r="G196" s="17"/>
      <c r="H196" s="17"/>
      <c r="I196" s="17"/>
      <c r="J196" s="17"/>
      <c r="K196" s="17"/>
      <c r="L196" s="17"/>
      <c r="M196" s="17"/>
      <c r="N196" s="17"/>
    </row>
    <row r="197" spans="1:14" ht="81" x14ac:dyDescent="0.25">
      <c r="A197" s="7" t="s">
        <v>224</v>
      </c>
      <c r="B197" s="6" t="s">
        <v>0</v>
      </c>
      <c r="C197" s="6" t="s">
        <v>225</v>
      </c>
      <c r="D197" s="6" t="s">
        <v>596</v>
      </c>
      <c r="E197" s="6" t="s">
        <v>226</v>
      </c>
      <c r="F197" s="6" t="s">
        <v>595</v>
      </c>
      <c r="G197" s="6" t="s">
        <v>226</v>
      </c>
      <c r="H197" s="6" t="s">
        <v>227</v>
      </c>
      <c r="I197" s="6" t="s">
        <v>227</v>
      </c>
      <c r="J197" s="6" t="s">
        <v>3</v>
      </c>
      <c r="K197" s="6" t="s">
        <v>4</v>
      </c>
      <c r="L197" s="6" t="s">
        <v>5</v>
      </c>
    </row>
    <row r="198" spans="1:14" x14ac:dyDescent="0.25">
      <c r="A198" s="5" t="s">
        <v>534</v>
      </c>
      <c r="B198" s="5" t="s">
        <v>7</v>
      </c>
      <c r="C198" s="5" t="s">
        <v>8</v>
      </c>
      <c r="D198" s="5" t="s">
        <v>12</v>
      </c>
      <c r="E198" s="5" t="s">
        <v>8</v>
      </c>
      <c r="F198" s="5" t="s">
        <v>12</v>
      </c>
      <c r="G198" s="5" t="s">
        <v>11</v>
      </c>
      <c r="H198" s="5" t="s">
        <v>8</v>
      </c>
      <c r="I198" s="5" t="s">
        <v>11</v>
      </c>
      <c r="J198" s="5" t="s">
        <v>14</v>
      </c>
      <c r="K198" s="5" t="s">
        <v>7</v>
      </c>
      <c r="L198" s="5" t="s">
        <v>7</v>
      </c>
    </row>
    <row r="199" spans="1:14" x14ac:dyDescent="0.25">
      <c r="A199" s="5" t="s">
        <v>42</v>
      </c>
      <c r="B199" s="7">
        <f>SUM(C199,E199,H199,J199:L199)</f>
        <v>240</v>
      </c>
      <c r="C199" s="3">
        <f t="shared" ref="C199:C200" si="73">SUM(D199)</f>
        <v>71</v>
      </c>
      <c r="D199" s="3">
        <v>71</v>
      </c>
      <c r="E199" s="3">
        <f t="shared" ref="E199:E200" si="74">SUM(F199:G199)</f>
        <v>85</v>
      </c>
      <c r="F199" s="3">
        <v>58</v>
      </c>
      <c r="G199" s="3">
        <v>27</v>
      </c>
      <c r="H199" s="3">
        <f t="shared" ref="H199:H200" si="75">SUM(I199)</f>
        <v>63</v>
      </c>
      <c r="I199" s="3">
        <v>63</v>
      </c>
      <c r="J199" s="3">
        <v>0</v>
      </c>
      <c r="K199" s="3">
        <v>0</v>
      </c>
      <c r="L199" s="3">
        <v>21</v>
      </c>
    </row>
    <row r="200" spans="1:14" x14ac:dyDescent="0.25">
      <c r="A200" s="5" t="s">
        <v>15</v>
      </c>
      <c r="B200" s="7">
        <f>SUM(C200,E200,H200,J200:L200)</f>
        <v>320</v>
      </c>
      <c r="C200" s="3">
        <f t="shared" si="73"/>
        <v>96</v>
      </c>
      <c r="D200" s="3">
        <v>96</v>
      </c>
      <c r="E200" s="3">
        <f t="shared" si="74"/>
        <v>85</v>
      </c>
      <c r="F200" s="3">
        <v>62</v>
      </c>
      <c r="G200" s="3">
        <v>23</v>
      </c>
      <c r="H200" s="3">
        <f t="shared" si="75"/>
        <v>86</v>
      </c>
      <c r="I200" s="3">
        <v>86</v>
      </c>
      <c r="J200" s="3">
        <v>0</v>
      </c>
      <c r="K200" s="3">
        <v>0</v>
      </c>
      <c r="L200" s="3">
        <v>53</v>
      </c>
    </row>
    <row r="201" spans="1:14" x14ac:dyDescent="0.25">
      <c r="A201" s="5" t="s">
        <v>21</v>
      </c>
      <c r="B201" s="7">
        <f t="shared" ref="B201:L201" si="76">SUM(B199:B200)</f>
        <v>560</v>
      </c>
      <c r="C201" s="7">
        <f t="shared" si="76"/>
        <v>167</v>
      </c>
      <c r="D201" s="7">
        <f t="shared" si="76"/>
        <v>167</v>
      </c>
      <c r="E201" s="7">
        <f t="shared" si="76"/>
        <v>170</v>
      </c>
      <c r="F201" s="7">
        <f t="shared" si="76"/>
        <v>120</v>
      </c>
      <c r="G201" s="7">
        <f t="shared" si="76"/>
        <v>50</v>
      </c>
      <c r="H201" s="7">
        <f t="shared" si="76"/>
        <v>149</v>
      </c>
      <c r="I201" s="7">
        <f t="shared" si="76"/>
        <v>149</v>
      </c>
      <c r="J201" s="7">
        <f t="shared" si="76"/>
        <v>0</v>
      </c>
      <c r="K201" s="7">
        <f t="shared" si="76"/>
        <v>0</v>
      </c>
      <c r="L201" s="7">
        <f t="shared" si="76"/>
        <v>74</v>
      </c>
    </row>
    <row r="202" spans="1:14" x14ac:dyDescent="0.25">
      <c r="A202" s="17" t="s">
        <v>7</v>
      </c>
      <c r="B202" s="17"/>
      <c r="C202" s="17"/>
      <c r="D202" s="17"/>
      <c r="E202" s="17"/>
      <c r="F202" s="17"/>
      <c r="G202" s="17"/>
      <c r="H202" s="17"/>
      <c r="I202" s="17"/>
      <c r="J202" s="17"/>
      <c r="K202" s="17"/>
      <c r="L202" s="17"/>
      <c r="M202" s="17"/>
      <c r="N202" s="17"/>
    </row>
    <row r="203" spans="1:14" ht="84.75" x14ac:dyDescent="0.25">
      <c r="A203" s="7" t="s">
        <v>228</v>
      </c>
      <c r="B203" s="6" t="s">
        <v>0</v>
      </c>
      <c r="C203" s="6" t="s">
        <v>229</v>
      </c>
      <c r="D203" s="6" t="s">
        <v>597</v>
      </c>
      <c r="E203" s="6" t="s">
        <v>3</v>
      </c>
      <c r="F203" s="6" t="s">
        <v>4</v>
      </c>
      <c r="G203" s="6" t="s">
        <v>5</v>
      </c>
    </row>
    <row r="204" spans="1:14" x14ac:dyDescent="0.25">
      <c r="A204" s="5" t="s">
        <v>6</v>
      </c>
      <c r="B204" s="5" t="s">
        <v>7</v>
      </c>
      <c r="C204" s="5" t="s">
        <v>8</v>
      </c>
      <c r="D204" s="5" t="s">
        <v>12</v>
      </c>
      <c r="E204" s="5" t="s">
        <v>14</v>
      </c>
      <c r="F204" s="5" t="s">
        <v>7</v>
      </c>
      <c r="G204" s="5" t="s">
        <v>7</v>
      </c>
    </row>
    <row r="205" spans="1:14" x14ac:dyDescent="0.25">
      <c r="A205" s="5" t="s">
        <v>42</v>
      </c>
      <c r="B205" s="7">
        <f>SUM(C205,E205:G205)</f>
        <v>120</v>
      </c>
      <c r="C205" s="3">
        <f t="shared" ref="C205:C206" si="77">SUM(D205)</f>
        <v>87</v>
      </c>
      <c r="D205" s="3">
        <v>87</v>
      </c>
      <c r="E205" s="3">
        <v>2</v>
      </c>
      <c r="F205" s="3">
        <v>0</v>
      </c>
      <c r="G205" s="3">
        <v>31</v>
      </c>
    </row>
    <row r="206" spans="1:14" x14ac:dyDescent="0.25">
      <c r="A206" s="5" t="s">
        <v>15</v>
      </c>
      <c r="B206" s="7">
        <f>SUM(C206,E206:G206)</f>
        <v>160</v>
      </c>
      <c r="C206" s="3">
        <f t="shared" si="77"/>
        <v>113</v>
      </c>
      <c r="D206" s="3">
        <v>113</v>
      </c>
      <c r="E206" s="3">
        <v>1</v>
      </c>
      <c r="F206" s="3">
        <v>0</v>
      </c>
      <c r="G206" s="3">
        <v>46</v>
      </c>
    </row>
    <row r="207" spans="1:14" x14ac:dyDescent="0.25">
      <c r="A207" s="5" t="s">
        <v>21</v>
      </c>
      <c r="B207" s="7">
        <f t="shared" ref="B207:G207" si="78">SUM(B205:B206)</f>
        <v>280</v>
      </c>
      <c r="C207" s="7">
        <f t="shared" si="78"/>
        <v>200</v>
      </c>
      <c r="D207" s="7">
        <f t="shared" si="78"/>
        <v>200</v>
      </c>
      <c r="E207" s="7">
        <f t="shared" si="78"/>
        <v>3</v>
      </c>
      <c r="F207" s="7">
        <f t="shared" si="78"/>
        <v>0</v>
      </c>
      <c r="G207" s="7">
        <f t="shared" si="78"/>
        <v>77</v>
      </c>
    </row>
    <row r="209" spans="1:14" ht="283.5" x14ac:dyDescent="0.25">
      <c r="A209" s="7" t="s">
        <v>497</v>
      </c>
      <c r="B209" s="6" t="s">
        <v>0</v>
      </c>
      <c r="C209" s="6" t="s">
        <v>598</v>
      </c>
      <c r="D209" s="6" t="s">
        <v>494</v>
      </c>
      <c r="E209" s="6" t="s">
        <v>4</v>
      </c>
      <c r="F209" s="6" t="s">
        <v>5</v>
      </c>
    </row>
    <row r="210" spans="1:14" x14ac:dyDescent="0.25">
      <c r="A210" s="5" t="s">
        <v>495</v>
      </c>
      <c r="B210" s="5" t="s">
        <v>7</v>
      </c>
      <c r="C210" s="5" t="s">
        <v>7</v>
      </c>
      <c r="D210" s="5" t="s">
        <v>7</v>
      </c>
      <c r="E210" s="5" t="s">
        <v>7</v>
      </c>
      <c r="F210" s="5" t="s">
        <v>7</v>
      </c>
    </row>
    <row r="211" spans="1:14" x14ac:dyDescent="0.25">
      <c r="A211" s="5" t="s">
        <v>42</v>
      </c>
      <c r="B211" s="7">
        <f>SUM(C211:F211)</f>
        <v>120</v>
      </c>
      <c r="C211" s="3">
        <v>67</v>
      </c>
      <c r="D211" s="3">
        <v>49</v>
      </c>
      <c r="E211" s="3">
        <v>0</v>
      </c>
      <c r="F211" s="3">
        <v>4</v>
      </c>
    </row>
    <row r="212" spans="1:14" x14ac:dyDescent="0.25">
      <c r="A212" s="5" t="s">
        <v>15</v>
      </c>
      <c r="B212" s="7">
        <f>SUM(C212:F212)</f>
        <v>160</v>
      </c>
      <c r="C212" s="3">
        <v>108</v>
      </c>
      <c r="D212" s="3">
        <v>46</v>
      </c>
      <c r="E212" s="3">
        <v>0</v>
      </c>
      <c r="F212" s="3">
        <v>6</v>
      </c>
    </row>
    <row r="213" spans="1:14" x14ac:dyDescent="0.25">
      <c r="A213" s="5" t="s">
        <v>21</v>
      </c>
      <c r="B213" s="7">
        <f t="shared" ref="B213:F213" si="79">SUM(B211:B212)</f>
        <v>280</v>
      </c>
      <c r="C213" s="7">
        <f t="shared" si="79"/>
        <v>175</v>
      </c>
      <c r="D213" s="7">
        <f t="shared" si="79"/>
        <v>95</v>
      </c>
      <c r="E213" s="7">
        <f t="shared" si="79"/>
        <v>0</v>
      </c>
      <c r="F213" s="7">
        <f t="shared" si="79"/>
        <v>10</v>
      </c>
    </row>
    <row r="214" spans="1:14" x14ac:dyDescent="0.25">
      <c r="A214" s="17" t="s">
        <v>7</v>
      </c>
      <c r="B214" s="17"/>
      <c r="C214" s="17"/>
      <c r="D214" s="17"/>
      <c r="E214" s="17"/>
      <c r="F214" s="17"/>
      <c r="G214" s="17"/>
      <c r="H214" s="17"/>
      <c r="I214" s="17"/>
      <c r="J214" s="17"/>
      <c r="K214" s="17"/>
      <c r="L214" s="17"/>
      <c r="M214" s="17"/>
      <c r="N214" s="17"/>
    </row>
    <row r="215" spans="1:14" ht="120.75" x14ac:dyDescent="0.25">
      <c r="A215" s="7" t="s">
        <v>230</v>
      </c>
      <c r="B215" s="6" t="s">
        <v>0</v>
      </c>
      <c r="C215" s="6" t="s">
        <v>231</v>
      </c>
      <c r="D215" s="6" t="s">
        <v>599</v>
      </c>
      <c r="E215" s="6" t="s">
        <v>3</v>
      </c>
      <c r="F215" s="6" t="s">
        <v>4</v>
      </c>
      <c r="G215" s="6" t="s">
        <v>5</v>
      </c>
    </row>
    <row r="216" spans="1:14" x14ac:dyDescent="0.25">
      <c r="A216" s="5" t="s">
        <v>6</v>
      </c>
      <c r="B216" s="5" t="s">
        <v>7</v>
      </c>
      <c r="C216" s="5" t="s">
        <v>8</v>
      </c>
      <c r="D216" s="5" t="s">
        <v>12</v>
      </c>
      <c r="E216" s="5" t="s">
        <v>14</v>
      </c>
      <c r="F216" s="5" t="s">
        <v>7</v>
      </c>
      <c r="G216" s="5" t="s">
        <v>7</v>
      </c>
    </row>
    <row r="217" spans="1:14" x14ac:dyDescent="0.25">
      <c r="A217" s="5" t="s">
        <v>59</v>
      </c>
      <c r="B217" s="7">
        <f t="shared" ref="B217:B219" si="80">SUM(C217,E217:G217)</f>
        <v>208</v>
      </c>
      <c r="C217" s="3">
        <f t="shared" ref="C217:C219" si="81">SUM(D217)</f>
        <v>182</v>
      </c>
      <c r="D217" s="3">
        <v>182</v>
      </c>
      <c r="E217" s="3">
        <v>1</v>
      </c>
      <c r="F217" s="3">
        <v>0</v>
      </c>
      <c r="G217" s="3">
        <v>25</v>
      </c>
    </row>
    <row r="218" spans="1:14" x14ac:dyDescent="0.25">
      <c r="A218" s="5" t="s">
        <v>60</v>
      </c>
      <c r="B218" s="7">
        <f t="shared" si="80"/>
        <v>71</v>
      </c>
      <c r="C218" s="3">
        <f t="shared" si="81"/>
        <v>57</v>
      </c>
      <c r="D218" s="3">
        <v>57</v>
      </c>
      <c r="E218" s="3">
        <v>0</v>
      </c>
      <c r="F218" s="3">
        <v>0</v>
      </c>
      <c r="G218" s="3">
        <v>14</v>
      </c>
    </row>
    <row r="219" spans="1:14" x14ac:dyDescent="0.25">
      <c r="A219" s="5" t="s">
        <v>61</v>
      </c>
      <c r="B219" s="7">
        <f t="shared" si="80"/>
        <v>354</v>
      </c>
      <c r="C219" s="3">
        <f t="shared" si="81"/>
        <v>285</v>
      </c>
      <c r="D219" s="3">
        <v>285</v>
      </c>
      <c r="E219" s="3">
        <v>3</v>
      </c>
      <c r="F219" s="3">
        <v>0</v>
      </c>
      <c r="G219" s="3">
        <v>66</v>
      </c>
    </row>
    <row r="220" spans="1:14" x14ac:dyDescent="0.25">
      <c r="A220" s="5" t="s">
        <v>21</v>
      </c>
      <c r="B220" s="7">
        <f t="shared" ref="B220" si="82">SUM(B217:B219)</f>
        <v>633</v>
      </c>
      <c r="C220" s="7">
        <f t="shared" ref="C220" si="83">SUM(C217:C219)</f>
        <v>524</v>
      </c>
      <c r="D220" s="7">
        <f t="shared" ref="D220" si="84">SUM(D217:D219)</f>
        <v>524</v>
      </c>
      <c r="E220" s="7">
        <f t="shared" ref="E220" si="85">SUM(E217:E219)</f>
        <v>4</v>
      </c>
      <c r="F220" s="7">
        <f t="shared" ref="F220" si="86">SUM(F217:F219)</f>
        <v>0</v>
      </c>
      <c r="G220" s="7">
        <f t="shared" ref="G220" si="87">SUM(G217:G219)</f>
        <v>105</v>
      </c>
    </row>
    <row r="221" spans="1:14" x14ac:dyDescent="0.25">
      <c r="A221" s="17" t="s">
        <v>7</v>
      </c>
      <c r="B221" s="17"/>
      <c r="C221" s="17"/>
      <c r="D221" s="17"/>
      <c r="E221" s="17"/>
      <c r="F221" s="17"/>
      <c r="G221" s="17"/>
      <c r="H221" s="17"/>
      <c r="I221" s="17"/>
      <c r="J221" s="17"/>
      <c r="K221" s="17"/>
      <c r="L221" s="17"/>
      <c r="M221" s="17"/>
      <c r="N221" s="17"/>
    </row>
    <row r="222" spans="1:14" ht="71.25" x14ac:dyDescent="0.25">
      <c r="A222" s="7" t="s">
        <v>232</v>
      </c>
      <c r="B222" s="6" t="s">
        <v>0</v>
      </c>
      <c r="C222" s="6" t="s">
        <v>233</v>
      </c>
      <c r="D222" s="6" t="s">
        <v>600</v>
      </c>
      <c r="E222" s="6" t="s">
        <v>3</v>
      </c>
      <c r="F222" s="6" t="s">
        <v>4</v>
      </c>
      <c r="G222" s="6" t="s">
        <v>5</v>
      </c>
    </row>
    <row r="223" spans="1:14" x14ac:dyDescent="0.25">
      <c r="A223" s="5" t="s">
        <v>6</v>
      </c>
      <c r="B223" s="5" t="s">
        <v>7</v>
      </c>
      <c r="C223" s="5" t="s">
        <v>8</v>
      </c>
      <c r="D223" s="5" t="s">
        <v>12</v>
      </c>
      <c r="E223" s="5" t="s">
        <v>14</v>
      </c>
      <c r="F223" s="5" t="s">
        <v>7</v>
      </c>
      <c r="G223" s="5" t="s">
        <v>7</v>
      </c>
    </row>
    <row r="224" spans="1:14" x14ac:dyDescent="0.25">
      <c r="A224" s="5" t="s">
        <v>59</v>
      </c>
      <c r="B224" s="7">
        <f>SUM(C224,E224:G224)</f>
        <v>208</v>
      </c>
      <c r="C224" s="3">
        <f t="shared" ref="C224:C226" si="88">SUM(D224)</f>
        <v>178</v>
      </c>
      <c r="D224" s="3">
        <v>178</v>
      </c>
      <c r="E224" s="3">
        <v>2</v>
      </c>
      <c r="F224" s="3">
        <v>0</v>
      </c>
      <c r="G224" s="3">
        <v>28</v>
      </c>
    </row>
    <row r="225" spans="1:14" x14ac:dyDescent="0.25">
      <c r="A225" s="5" t="s">
        <v>60</v>
      </c>
      <c r="B225" s="7">
        <f t="shared" ref="B225:B226" si="89">SUM(C225,E225:G225)</f>
        <v>71</v>
      </c>
      <c r="C225" s="3">
        <f t="shared" si="88"/>
        <v>59</v>
      </c>
      <c r="D225" s="3">
        <v>59</v>
      </c>
      <c r="E225" s="3">
        <v>0</v>
      </c>
      <c r="F225" s="3">
        <v>0</v>
      </c>
      <c r="G225" s="3">
        <v>12</v>
      </c>
    </row>
    <row r="226" spans="1:14" x14ac:dyDescent="0.25">
      <c r="A226" s="5" t="s">
        <v>61</v>
      </c>
      <c r="B226" s="7">
        <f t="shared" si="89"/>
        <v>354</v>
      </c>
      <c r="C226" s="3">
        <f t="shared" si="88"/>
        <v>297</v>
      </c>
      <c r="D226" s="3">
        <v>297</v>
      </c>
      <c r="E226" s="3">
        <v>4</v>
      </c>
      <c r="F226" s="3">
        <v>0</v>
      </c>
      <c r="G226" s="3">
        <v>53</v>
      </c>
    </row>
    <row r="227" spans="1:14" x14ac:dyDescent="0.25">
      <c r="A227" s="5" t="s">
        <v>21</v>
      </c>
      <c r="B227" s="7">
        <f t="shared" ref="B227" si="90">SUM(B224:B226)</f>
        <v>633</v>
      </c>
      <c r="C227" s="7">
        <f t="shared" ref="C227" si="91">SUM(C224:C226)</f>
        <v>534</v>
      </c>
      <c r="D227" s="7">
        <f t="shared" ref="D227" si="92">SUM(D224:D226)</f>
        <v>534</v>
      </c>
      <c r="E227" s="7">
        <f t="shared" ref="E227" si="93">SUM(E224:E226)</f>
        <v>6</v>
      </c>
      <c r="F227" s="7">
        <f t="shared" ref="F227" si="94">SUM(F224:F226)</f>
        <v>0</v>
      </c>
      <c r="G227" s="7">
        <f t="shared" ref="G227" si="95">SUM(G224:G226)</f>
        <v>93</v>
      </c>
    </row>
    <row r="228" spans="1:14" ht="121.5" customHeight="1" x14ac:dyDescent="0.25">
      <c r="A228" s="17" t="s">
        <v>7</v>
      </c>
      <c r="B228" s="17"/>
      <c r="C228" s="17"/>
      <c r="D228" s="17"/>
      <c r="E228" s="17"/>
      <c r="F228" s="17"/>
      <c r="G228" s="17"/>
      <c r="H228" s="17"/>
      <c r="I228" s="17"/>
      <c r="J228" s="17"/>
      <c r="K228" s="17"/>
      <c r="L228" s="17"/>
      <c r="M228" s="17"/>
      <c r="N228" s="17"/>
    </row>
    <row r="229" spans="1:14" ht="106.5" x14ac:dyDescent="0.25">
      <c r="A229" s="7" t="s">
        <v>234</v>
      </c>
      <c r="B229" s="6" t="s">
        <v>0</v>
      </c>
      <c r="C229" s="6" t="s">
        <v>235</v>
      </c>
      <c r="D229" s="6" t="s">
        <v>235</v>
      </c>
      <c r="E229" s="6" t="s">
        <v>236</v>
      </c>
      <c r="F229" s="6" t="s">
        <v>601</v>
      </c>
      <c r="G229" s="6" t="s">
        <v>237</v>
      </c>
      <c r="H229" s="6" t="s">
        <v>602</v>
      </c>
      <c r="I229" s="6" t="s">
        <v>3</v>
      </c>
      <c r="J229" s="6" t="s">
        <v>4</v>
      </c>
      <c r="K229" s="6" t="s">
        <v>5</v>
      </c>
    </row>
    <row r="230" spans="1:14" x14ac:dyDescent="0.25">
      <c r="A230" s="5" t="s">
        <v>534</v>
      </c>
      <c r="B230" s="5" t="s">
        <v>7</v>
      </c>
      <c r="C230" s="5" t="s">
        <v>8</v>
      </c>
      <c r="D230" s="5" t="s">
        <v>9</v>
      </c>
      <c r="E230" s="5" t="s">
        <v>8</v>
      </c>
      <c r="F230" s="5" t="s">
        <v>12</v>
      </c>
      <c r="G230" s="5" t="s">
        <v>8</v>
      </c>
      <c r="H230" s="5" t="s">
        <v>12</v>
      </c>
      <c r="I230" s="5" t="s">
        <v>14</v>
      </c>
      <c r="J230" s="5" t="s">
        <v>7</v>
      </c>
      <c r="K230" s="5" t="s">
        <v>7</v>
      </c>
    </row>
    <row r="231" spans="1:14" x14ac:dyDescent="0.25">
      <c r="A231" s="5" t="s">
        <v>59</v>
      </c>
      <c r="B231" s="7">
        <f>SUM(C231,E231,G231,I231:K231)</f>
        <v>416</v>
      </c>
      <c r="C231" s="3">
        <f t="shared" ref="C231:C233" si="96">SUM(D231)</f>
        <v>77</v>
      </c>
      <c r="D231" s="3">
        <v>77</v>
      </c>
      <c r="E231" s="3">
        <f t="shared" ref="E231:E233" si="97">SUM(F231)</f>
        <v>134</v>
      </c>
      <c r="F231" s="3">
        <v>134</v>
      </c>
      <c r="G231" s="3">
        <f t="shared" ref="G231:G233" si="98">SUM(H231)</f>
        <v>165</v>
      </c>
      <c r="H231" s="3">
        <v>165</v>
      </c>
      <c r="I231" s="3">
        <v>0</v>
      </c>
      <c r="J231" s="3">
        <v>0</v>
      </c>
      <c r="K231" s="3">
        <v>40</v>
      </c>
    </row>
    <row r="232" spans="1:14" x14ac:dyDescent="0.25">
      <c r="A232" s="5" t="s">
        <v>60</v>
      </c>
      <c r="B232" s="7">
        <f t="shared" ref="B232:B233" si="99">SUM(C232,E232,G232,I232:K232)</f>
        <v>142</v>
      </c>
      <c r="C232" s="3">
        <f t="shared" si="96"/>
        <v>46</v>
      </c>
      <c r="D232" s="3">
        <v>46</v>
      </c>
      <c r="E232" s="3">
        <f t="shared" si="97"/>
        <v>34</v>
      </c>
      <c r="F232" s="3">
        <v>34</v>
      </c>
      <c r="G232" s="3">
        <f t="shared" si="98"/>
        <v>52</v>
      </c>
      <c r="H232" s="3">
        <v>52</v>
      </c>
      <c r="I232" s="3">
        <v>0</v>
      </c>
      <c r="J232" s="3">
        <v>0</v>
      </c>
      <c r="K232" s="3">
        <v>10</v>
      </c>
    </row>
    <row r="233" spans="1:14" x14ac:dyDescent="0.25">
      <c r="A233" s="5" t="s">
        <v>61</v>
      </c>
      <c r="B233" s="7">
        <f t="shared" si="99"/>
        <v>708</v>
      </c>
      <c r="C233" s="3">
        <f t="shared" si="96"/>
        <v>177</v>
      </c>
      <c r="D233" s="3">
        <v>177</v>
      </c>
      <c r="E233" s="3">
        <f t="shared" si="97"/>
        <v>187</v>
      </c>
      <c r="F233" s="3">
        <v>187</v>
      </c>
      <c r="G233" s="3">
        <f t="shared" si="98"/>
        <v>261</v>
      </c>
      <c r="H233" s="3">
        <v>261</v>
      </c>
      <c r="I233" s="3">
        <v>0</v>
      </c>
      <c r="J233" s="3">
        <v>0</v>
      </c>
      <c r="K233" s="3">
        <v>83</v>
      </c>
    </row>
    <row r="234" spans="1:14" x14ac:dyDescent="0.25">
      <c r="A234" s="5" t="s">
        <v>21</v>
      </c>
      <c r="B234" s="7">
        <f t="shared" ref="B234" si="100">SUM(B231:B233)</f>
        <v>1266</v>
      </c>
      <c r="C234" s="7">
        <f t="shared" ref="C234" si="101">SUM(C231:C233)</f>
        <v>300</v>
      </c>
      <c r="D234" s="7">
        <f t="shared" ref="D234" si="102">SUM(D231:D233)</f>
        <v>300</v>
      </c>
      <c r="E234" s="7">
        <f t="shared" ref="E234" si="103">SUM(E231:E233)</f>
        <v>355</v>
      </c>
      <c r="F234" s="7">
        <f t="shared" ref="F234" si="104">SUM(F231:F233)</f>
        <v>355</v>
      </c>
      <c r="G234" s="7">
        <f t="shared" ref="G234" si="105">SUM(G231:G233)</f>
        <v>478</v>
      </c>
      <c r="H234" s="7">
        <f t="shared" ref="H234" si="106">SUM(H231:H233)</f>
        <v>478</v>
      </c>
      <c r="I234" s="7">
        <f t="shared" ref="I234" si="107">SUM(I231:I233)</f>
        <v>0</v>
      </c>
      <c r="J234" s="7">
        <f t="shared" ref="J234" si="108">SUM(J231:J233)</f>
        <v>0</v>
      </c>
      <c r="K234" s="7">
        <f t="shared" ref="K234" si="109">SUM(K231:K233)</f>
        <v>133</v>
      </c>
    </row>
    <row r="235" spans="1:14" x14ac:dyDescent="0.25">
      <c r="A235" s="17" t="s">
        <v>7</v>
      </c>
      <c r="B235" s="17"/>
      <c r="C235" s="17"/>
      <c r="D235" s="17"/>
      <c r="E235" s="17"/>
      <c r="F235" s="17"/>
      <c r="G235" s="17"/>
      <c r="H235" s="17"/>
      <c r="I235" s="17"/>
      <c r="J235" s="17"/>
      <c r="K235" s="17"/>
      <c r="L235" s="17"/>
      <c r="M235" s="17"/>
      <c r="N235" s="17"/>
    </row>
    <row r="236" spans="1:14" ht="92.25" x14ac:dyDescent="0.25">
      <c r="A236" s="7" t="s">
        <v>238</v>
      </c>
      <c r="B236" s="6" t="s">
        <v>0</v>
      </c>
      <c r="C236" s="6" t="s">
        <v>239</v>
      </c>
      <c r="D236" s="6" t="s">
        <v>603</v>
      </c>
      <c r="E236" s="6" t="s">
        <v>3</v>
      </c>
      <c r="F236" s="6" t="s">
        <v>4</v>
      </c>
      <c r="G236" s="6" t="s">
        <v>5</v>
      </c>
    </row>
    <row r="237" spans="1:14" x14ac:dyDescent="0.25">
      <c r="A237" s="5" t="s">
        <v>6</v>
      </c>
      <c r="B237" s="5" t="s">
        <v>7</v>
      </c>
      <c r="C237" s="5" t="s">
        <v>8</v>
      </c>
      <c r="D237" s="5" t="s">
        <v>12</v>
      </c>
      <c r="E237" s="5" t="s">
        <v>14</v>
      </c>
      <c r="F237" s="5" t="s">
        <v>7</v>
      </c>
      <c r="G237" s="5" t="s">
        <v>7</v>
      </c>
    </row>
    <row r="238" spans="1:14" x14ac:dyDescent="0.25">
      <c r="A238" s="5" t="s">
        <v>59</v>
      </c>
      <c r="B238" s="7">
        <f t="shared" ref="B238:B240" si="110">SUM(C238,E238:G238)</f>
        <v>208</v>
      </c>
      <c r="C238" s="3">
        <f t="shared" ref="C238:C240" si="111">SUM(D238)</f>
        <v>174</v>
      </c>
      <c r="D238" s="3">
        <v>174</v>
      </c>
      <c r="E238" s="3">
        <v>4</v>
      </c>
      <c r="F238" s="3">
        <v>0</v>
      </c>
      <c r="G238" s="3">
        <v>30</v>
      </c>
    </row>
    <row r="239" spans="1:14" x14ac:dyDescent="0.25">
      <c r="A239" s="5" t="s">
        <v>60</v>
      </c>
      <c r="B239" s="7">
        <f t="shared" si="110"/>
        <v>71</v>
      </c>
      <c r="C239" s="3">
        <f t="shared" si="111"/>
        <v>60</v>
      </c>
      <c r="D239" s="3">
        <v>60</v>
      </c>
      <c r="E239" s="3">
        <v>0</v>
      </c>
      <c r="F239" s="3">
        <v>0</v>
      </c>
      <c r="G239" s="3">
        <v>11</v>
      </c>
    </row>
    <row r="240" spans="1:14" x14ac:dyDescent="0.25">
      <c r="A240" s="5" t="s">
        <v>61</v>
      </c>
      <c r="B240" s="7">
        <f t="shared" si="110"/>
        <v>354</v>
      </c>
      <c r="C240" s="3">
        <f t="shared" si="111"/>
        <v>288</v>
      </c>
      <c r="D240" s="3">
        <v>288</v>
      </c>
      <c r="E240" s="3">
        <v>5</v>
      </c>
      <c r="F240" s="3">
        <v>0</v>
      </c>
      <c r="G240" s="3">
        <v>61</v>
      </c>
    </row>
    <row r="241" spans="1:14" x14ac:dyDescent="0.25">
      <c r="A241" s="5" t="s">
        <v>21</v>
      </c>
      <c r="B241" s="7">
        <f t="shared" ref="B241:G241" si="112">SUM(B238:B240)</f>
        <v>633</v>
      </c>
      <c r="C241" s="7">
        <f t="shared" si="112"/>
        <v>522</v>
      </c>
      <c r="D241" s="7">
        <f t="shared" si="112"/>
        <v>522</v>
      </c>
      <c r="E241" s="7">
        <f t="shared" si="112"/>
        <v>9</v>
      </c>
      <c r="F241" s="7">
        <f t="shared" si="112"/>
        <v>0</v>
      </c>
      <c r="G241" s="7">
        <f t="shared" si="112"/>
        <v>102</v>
      </c>
    </row>
    <row r="242" spans="1:14" x14ac:dyDescent="0.25">
      <c r="A242" s="17" t="s">
        <v>7</v>
      </c>
      <c r="B242" s="17"/>
      <c r="C242" s="17"/>
      <c r="D242" s="17"/>
      <c r="E242" s="17"/>
      <c r="F242" s="17"/>
      <c r="G242" s="17"/>
      <c r="H242" s="17"/>
      <c r="I242" s="17"/>
      <c r="J242" s="17"/>
      <c r="K242" s="17"/>
      <c r="L242" s="17"/>
      <c r="M242" s="17"/>
      <c r="N242" s="17"/>
    </row>
    <row r="243" spans="1:14" ht="95.25" x14ac:dyDescent="0.25">
      <c r="A243" s="7" t="s">
        <v>240</v>
      </c>
      <c r="B243" s="6" t="s">
        <v>0</v>
      </c>
      <c r="C243" s="6" t="s">
        <v>241</v>
      </c>
      <c r="D243" s="6" t="s">
        <v>241</v>
      </c>
      <c r="E243" s="6" t="s">
        <v>242</v>
      </c>
      <c r="F243" s="6" t="s">
        <v>604</v>
      </c>
      <c r="G243" s="6" t="s">
        <v>242</v>
      </c>
      <c r="H243" s="6" t="s">
        <v>539</v>
      </c>
      <c r="I243" s="6" t="s">
        <v>3</v>
      </c>
      <c r="J243" s="6" t="s">
        <v>4</v>
      </c>
      <c r="K243" s="6" t="s">
        <v>5</v>
      </c>
    </row>
    <row r="244" spans="1:14" x14ac:dyDescent="0.25">
      <c r="A244" s="5" t="s">
        <v>6</v>
      </c>
      <c r="B244" s="5" t="s">
        <v>7</v>
      </c>
      <c r="C244" s="5" t="s">
        <v>8</v>
      </c>
      <c r="D244" s="5" t="s">
        <v>9</v>
      </c>
      <c r="E244" s="5" t="s">
        <v>8</v>
      </c>
      <c r="F244" s="5" t="s">
        <v>12</v>
      </c>
      <c r="G244" s="5" t="s">
        <v>11</v>
      </c>
      <c r="H244" s="5" t="s">
        <v>14</v>
      </c>
      <c r="I244" s="5" t="s">
        <v>14</v>
      </c>
      <c r="J244" s="5" t="s">
        <v>7</v>
      </c>
      <c r="K244" s="5" t="s">
        <v>7</v>
      </c>
    </row>
    <row r="245" spans="1:14" x14ac:dyDescent="0.25">
      <c r="A245" s="5" t="s">
        <v>104</v>
      </c>
      <c r="B245" s="7">
        <f>SUM(C245,E245,H245:K245)</f>
        <v>134</v>
      </c>
      <c r="C245" s="3">
        <f t="shared" ref="C245:C255" si="113">SUM(D245)</f>
        <v>64</v>
      </c>
      <c r="D245" s="3">
        <v>64</v>
      </c>
      <c r="E245" s="3">
        <f t="shared" ref="E245:E255" si="114">SUM(F245:G245)</f>
        <v>67</v>
      </c>
      <c r="F245" s="3">
        <v>52</v>
      </c>
      <c r="G245" s="3">
        <v>15</v>
      </c>
      <c r="H245" s="3">
        <v>3</v>
      </c>
      <c r="I245" s="3">
        <v>0</v>
      </c>
      <c r="J245" s="3">
        <v>0</v>
      </c>
      <c r="K245" s="3">
        <v>0</v>
      </c>
    </row>
    <row r="246" spans="1:14" x14ac:dyDescent="0.25">
      <c r="A246" s="5" t="s">
        <v>105</v>
      </c>
      <c r="B246" s="7">
        <f t="shared" ref="B246:B255" si="115">SUM(C246,E246,H246:K246)</f>
        <v>216</v>
      </c>
      <c r="C246" s="3">
        <f t="shared" si="113"/>
        <v>95</v>
      </c>
      <c r="D246" s="3">
        <v>95</v>
      </c>
      <c r="E246" s="3">
        <f t="shared" si="114"/>
        <v>114</v>
      </c>
      <c r="F246" s="3">
        <v>93</v>
      </c>
      <c r="G246" s="3">
        <v>21</v>
      </c>
      <c r="H246" s="3">
        <v>2</v>
      </c>
      <c r="I246" s="3">
        <v>0</v>
      </c>
      <c r="J246" s="3">
        <v>0</v>
      </c>
      <c r="K246" s="3">
        <v>5</v>
      </c>
    </row>
    <row r="247" spans="1:14" x14ac:dyDescent="0.25">
      <c r="A247" s="5" t="s">
        <v>106</v>
      </c>
      <c r="B247" s="7">
        <f t="shared" si="115"/>
        <v>312</v>
      </c>
      <c r="C247" s="3">
        <f t="shared" si="113"/>
        <v>144</v>
      </c>
      <c r="D247" s="3">
        <v>144</v>
      </c>
      <c r="E247" s="3">
        <f t="shared" si="114"/>
        <v>161</v>
      </c>
      <c r="F247" s="3">
        <v>132</v>
      </c>
      <c r="G247" s="3">
        <v>29</v>
      </c>
      <c r="H247" s="3">
        <v>2</v>
      </c>
      <c r="I247" s="3">
        <v>0</v>
      </c>
      <c r="J247" s="3">
        <v>0</v>
      </c>
      <c r="K247" s="3">
        <v>5</v>
      </c>
    </row>
    <row r="248" spans="1:14" x14ac:dyDescent="0.25">
      <c r="A248" s="5" t="s">
        <v>75</v>
      </c>
      <c r="B248" s="7">
        <f t="shared" si="115"/>
        <v>77</v>
      </c>
      <c r="C248" s="3">
        <f t="shared" si="113"/>
        <v>33</v>
      </c>
      <c r="D248" s="3">
        <v>33</v>
      </c>
      <c r="E248" s="3">
        <f t="shared" si="114"/>
        <v>44</v>
      </c>
      <c r="F248" s="3">
        <v>34</v>
      </c>
      <c r="G248" s="3">
        <v>10</v>
      </c>
      <c r="H248" s="3">
        <v>0</v>
      </c>
      <c r="I248" s="3">
        <v>0</v>
      </c>
      <c r="J248" s="3">
        <v>0</v>
      </c>
      <c r="K248" s="3">
        <v>0</v>
      </c>
    </row>
    <row r="249" spans="1:14" x14ac:dyDescent="0.25">
      <c r="A249" s="5" t="s">
        <v>97</v>
      </c>
      <c r="B249" s="7">
        <f t="shared" si="115"/>
        <v>38</v>
      </c>
      <c r="C249" s="3">
        <f t="shared" si="113"/>
        <v>13</v>
      </c>
      <c r="D249" s="3">
        <v>13</v>
      </c>
      <c r="E249" s="3">
        <f t="shared" si="114"/>
        <v>25</v>
      </c>
      <c r="F249" s="3">
        <v>20</v>
      </c>
      <c r="G249" s="3">
        <v>5</v>
      </c>
      <c r="H249" s="3">
        <v>0</v>
      </c>
      <c r="I249" s="3">
        <v>0</v>
      </c>
      <c r="J249" s="3">
        <v>0</v>
      </c>
      <c r="K249" s="3">
        <v>0</v>
      </c>
    </row>
    <row r="250" spans="1:14" x14ac:dyDescent="0.25">
      <c r="A250" s="5" t="s">
        <v>107</v>
      </c>
      <c r="B250" s="7">
        <f t="shared" si="115"/>
        <v>128</v>
      </c>
      <c r="C250" s="3">
        <f t="shared" si="113"/>
        <v>69</v>
      </c>
      <c r="D250" s="3">
        <v>69</v>
      </c>
      <c r="E250" s="3">
        <f t="shared" si="114"/>
        <v>57</v>
      </c>
      <c r="F250" s="3">
        <v>46</v>
      </c>
      <c r="G250" s="3">
        <v>11</v>
      </c>
      <c r="H250" s="3">
        <v>0</v>
      </c>
      <c r="I250" s="3">
        <v>0</v>
      </c>
      <c r="J250" s="3">
        <v>0</v>
      </c>
      <c r="K250" s="3">
        <v>2</v>
      </c>
    </row>
    <row r="251" spans="1:14" x14ac:dyDescent="0.25">
      <c r="A251" s="5" t="s">
        <v>108</v>
      </c>
      <c r="B251" s="7">
        <f t="shared" si="115"/>
        <v>246</v>
      </c>
      <c r="C251" s="3">
        <f t="shared" si="113"/>
        <v>127</v>
      </c>
      <c r="D251" s="3">
        <v>127</v>
      </c>
      <c r="E251" s="3">
        <f t="shared" si="114"/>
        <v>112</v>
      </c>
      <c r="F251" s="3">
        <v>97</v>
      </c>
      <c r="G251" s="3">
        <v>15</v>
      </c>
      <c r="H251" s="3">
        <v>0</v>
      </c>
      <c r="I251" s="3">
        <v>0</v>
      </c>
      <c r="J251" s="3">
        <v>0</v>
      </c>
      <c r="K251" s="3">
        <v>7</v>
      </c>
    </row>
    <row r="252" spans="1:14" x14ac:dyDescent="0.25">
      <c r="A252" s="5" t="s">
        <v>109</v>
      </c>
      <c r="B252" s="7">
        <f t="shared" si="115"/>
        <v>209</v>
      </c>
      <c r="C252" s="3">
        <f t="shared" si="113"/>
        <v>79</v>
      </c>
      <c r="D252" s="3">
        <v>79</v>
      </c>
      <c r="E252" s="3">
        <f t="shared" si="114"/>
        <v>128</v>
      </c>
      <c r="F252" s="3">
        <v>106</v>
      </c>
      <c r="G252" s="3">
        <v>22</v>
      </c>
      <c r="H252" s="3">
        <v>0</v>
      </c>
      <c r="I252" s="3">
        <v>0</v>
      </c>
      <c r="J252" s="3">
        <v>0</v>
      </c>
      <c r="K252" s="3">
        <v>2</v>
      </c>
    </row>
    <row r="253" spans="1:14" x14ac:dyDescent="0.25">
      <c r="A253" s="5" t="s">
        <v>110</v>
      </c>
      <c r="B253" s="7">
        <f t="shared" si="115"/>
        <v>186</v>
      </c>
      <c r="C253" s="3">
        <f t="shared" si="113"/>
        <v>81</v>
      </c>
      <c r="D253" s="3">
        <v>81</v>
      </c>
      <c r="E253" s="3">
        <f t="shared" si="114"/>
        <v>101</v>
      </c>
      <c r="F253" s="3">
        <v>86</v>
      </c>
      <c r="G253" s="3">
        <v>15</v>
      </c>
      <c r="H253" s="3">
        <v>0</v>
      </c>
      <c r="I253" s="3">
        <v>0</v>
      </c>
      <c r="J253" s="3">
        <v>0</v>
      </c>
      <c r="K253" s="3">
        <v>4</v>
      </c>
    </row>
    <row r="254" spans="1:14" x14ac:dyDescent="0.25">
      <c r="A254" s="5" t="s">
        <v>111</v>
      </c>
      <c r="B254" s="7">
        <f t="shared" si="115"/>
        <v>8</v>
      </c>
      <c r="C254" s="3">
        <f t="shared" si="113"/>
        <v>6</v>
      </c>
      <c r="D254" s="3">
        <v>6</v>
      </c>
      <c r="E254" s="3">
        <f t="shared" si="114"/>
        <v>1</v>
      </c>
      <c r="F254" s="3">
        <v>1</v>
      </c>
      <c r="G254" s="3">
        <v>0</v>
      </c>
      <c r="H254" s="3">
        <v>0</v>
      </c>
      <c r="I254" s="3">
        <v>0</v>
      </c>
      <c r="J254" s="3">
        <v>0</v>
      </c>
      <c r="K254" s="3">
        <v>1</v>
      </c>
    </row>
    <row r="255" spans="1:14" x14ac:dyDescent="0.25">
      <c r="A255" s="5" t="s">
        <v>98</v>
      </c>
      <c r="B255" s="7">
        <f t="shared" si="115"/>
        <v>304</v>
      </c>
      <c r="C255" s="3">
        <f t="shared" si="113"/>
        <v>124</v>
      </c>
      <c r="D255" s="3">
        <v>124</v>
      </c>
      <c r="E255" s="3">
        <f t="shared" si="114"/>
        <v>171</v>
      </c>
      <c r="F255" s="3">
        <v>148</v>
      </c>
      <c r="G255" s="3">
        <v>23</v>
      </c>
      <c r="H255" s="3">
        <v>0</v>
      </c>
      <c r="I255" s="3">
        <v>0</v>
      </c>
      <c r="J255" s="3">
        <v>0</v>
      </c>
      <c r="K255" s="3">
        <v>9</v>
      </c>
    </row>
    <row r="256" spans="1:14" x14ac:dyDescent="0.25">
      <c r="A256" s="5" t="s">
        <v>21</v>
      </c>
      <c r="B256" s="7">
        <f>SUM(B245:B255)</f>
        <v>1858</v>
      </c>
      <c r="C256" s="7">
        <f t="shared" ref="C256:K256" si="116">SUM(C245:C255)</f>
        <v>835</v>
      </c>
      <c r="D256" s="7">
        <f t="shared" si="116"/>
        <v>835</v>
      </c>
      <c r="E256" s="7">
        <f t="shared" si="116"/>
        <v>981</v>
      </c>
      <c r="F256" s="7">
        <f t="shared" si="116"/>
        <v>815</v>
      </c>
      <c r="G256" s="7">
        <f t="shared" si="116"/>
        <v>166</v>
      </c>
      <c r="H256" s="7">
        <f t="shared" si="116"/>
        <v>7</v>
      </c>
      <c r="I256" s="7">
        <f t="shared" si="116"/>
        <v>0</v>
      </c>
      <c r="J256" s="7">
        <f t="shared" si="116"/>
        <v>0</v>
      </c>
      <c r="K256" s="7">
        <f t="shared" si="116"/>
        <v>35</v>
      </c>
    </row>
    <row r="257" spans="1:14" x14ac:dyDescent="0.25">
      <c r="A257" s="17" t="s">
        <v>7</v>
      </c>
      <c r="B257" s="17"/>
      <c r="C257" s="17"/>
      <c r="D257" s="17"/>
      <c r="E257" s="17"/>
      <c r="F257" s="17"/>
      <c r="G257" s="17"/>
      <c r="H257" s="17"/>
      <c r="I257" s="17"/>
      <c r="J257" s="17"/>
      <c r="K257" s="17"/>
      <c r="L257" s="17"/>
      <c r="M257" s="17"/>
      <c r="N257" s="17"/>
    </row>
    <row r="258" spans="1:14" ht="95.25" x14ac:dyDescent="0.25">
      <c r="A258" s="7" t="s">
        <v>243</v>
      </c>
      <c r="B258" s="6" t="s">
        <v>0</v>
      </c>
      <c r="C258" s="6" t="s">
        <v>244</v>
      </c>
      <c r="D258" s="6" t="s">
        <v>244</v>
      </c>
      <c r="E258" s="6" t="s">
        <v>245</v>
      </c>
      <c r="F258" s="6" t="s">
        <v>605</v>
      </c>
      <c r="G258" s="6" t="s">
        <v>245</v>
      </c>
      <c r="H258" s="6" t="s">
        <v>3</v>
      </c>
      <c r="I258" s="6" t="s">
        <v>4</v>
      </c>
      <c r="J258" s="6" t="s">
        <v>5</v>
      </c>
    </row>
    <row r="259" spans="1:14" x14ac:dyDescent="0.25">
      <c r="A259" s="5" t="s">
        <v>6</v>
      </c>
      <c r="B259" s="5" t="s">
        <v>7</v>
      </c>
      <c r="C259" s="5" t="s">
        <v>8</v>
      </c>
      <c r="D259" s="5" t="s">
        <v>9</v>
      </c>
      <c r="E259" s="5" t="s">
        <v>8</v>
      </c>
      <c r="F259" s="5" t="s">
        <v>12</v>
      </c>
      <c r="G259" s="5" t="s">
        <v>11</v>
      </c>
      <c r="H259" s="5" t="s">
        <v>14</v>
      </c>
      <c r="I259" s="5" t="s">
        <v>7</v>
      </c>
      <c r="J259" s="5" t="s">
        <v>7</v>
      </c>
    </row>
    <row r="260" spans="1:14" x14ac:dyDescent="0.25">
      <c r="A260" s="5" t="s">
        <v>104</v>
      </c>
      <c r="B260" s="7">
        <f t="shared" ref="B260:B270" si="117">SUM(C260,E260,H260:J260)</f>
        <v>134</v>
      </c>
      <c r="C260" s="3">
        <f t="shared" ref="C260:C270" si="118">SUM(D260)</f>
        <v>58</v>
      </c>
      <c r="D260" s="3">
        <v>58</v>
      </c>
      <c r="E260" s="3">
        <f t="shared" ref="E260:E270" si="119">SUM(F260:G260)</f>
        <v>73</v>
      </c>
      <c r="F260" s="3">
        <v>57</v>
      </c>
      <c r="G260" s="3">
        <v>16</v>
      </c>
      <c r="H260" s="3">
        <v>0</v>
      </c>
      <c r="I260" s="3">
        <v>0</v>
      </c>
      <c r="J260" s="3">
        <v>3</v>
      </c>
    </row>
    <row r="261" spans="1:14" x14ac:dyDescent="0.25">
      <c r="A261" s="5" t="s">
        <v>105</v>
      </c>
      <c r="B261" s="7">
        <f t="shared" si="117"/>
        <v>216</v>
      </c>
      <c r="C261" s="3">
        <f t="shared" si="118"/>
        <v>86</v>
      </c>
      <c r="D261" s="3">
        <v>86</v>
      </c>
      <c r="E261" s="3">
        <f t="shared" si="119"/>
        <v>125</v>
      </c>
      <c r="F261" s="3">
        <v>103</v>
      </c>
      <c r="G261" s="3">
        <v>22</v>
      </c>
      <c r="H261" s="3">
        <v>0</v>
      </c>
      <c r="I261" s="3">
        <v>0</v>
      </c>
      <c r="J261" s="3">
        <v>5</v>
      </c>
    </row>
    <row r="262" spans="1:14" x14ac:dyDescent="0.25">
      <c r="A262" s="5" t="s">
        <v>106</v>
      </c>
      <c r="B262" s="7">
        <f t="shared" si="117"/>
        <v>312</v>
      </c>
      <c r="C262" s="3">
        <f t="shared" si="118"/>
        <v>128</v>
      </c>
      <c r="D262" s="3">
        <v>128</v>
      </c>
      <c r="E262" s="3">
        <f t="shared" si="119"/>
        <v>178</v>
      </c>
      <c r="F262" s="3">
        <v>150</v>
      </c>
      <c r="G262" s="3">
        <v>28</v>
      </c>
      <c r="H262" s="3">
        <v>0</v>
      </c>
      <c r="I262" s="3">
        <v>0</v>
      </c>
      <c r="J262" s="3">
        <v>6</v>
      </c>
    </row>
    <row r="263" spans="1:14" x14ac:dyDescent="0.25">
      <c r="A263" s="5" t="s">
        <v>75</v>
      </c>
      <c r="B263" s="7">
        <f t="shared" si="117"/>
        <v>77</v>
      </c>
      <c r="C263" s="3">
        <f t="shared" si="118"/>
        <v>23</v>
      </c>
      <c r="D263" s="3">
        <v>23</v>
      </c>
      <c r="E263" s="3">
        <f t="shared" si="119"/>
        <v>53</v>
      </c>
      <c r="F263" s="3">
        <v>44</v>
      </c>
      <c r="G263" s="3">
        <v>9</v>
      </c>
      <c r="H263" s="3">
        <v>0</v>
      </c>
      <c r="I263" s="3">
        <v>0</v>
      </c>
      <c r="J263" s="3">
        <v>1</v>
      </c>
    </row>
    <row r="264" spans="1:14" x14ac:dyDescent="0.25">
      <c r="A264" s="5" t="s">
        <v>97</v>
      </c>
      <c r="B264" s="7">
        <f t="shared" si="117"/>
        <v>38</v>
      </c>
      <c r="C264" s="3">
        <f t="shared" si="118"/>
        <v>12</v>
      </c>
      <c r="D264" s="3">
        <v>12</v>
      </c>
      <c r="E264" s="3">
        <f t="shared" si="119"/>
        <v>26</v>
      </c>
      <c r="F264" s="3">
        <v>21</v>
      </c>
      <c r="G264" s="3">
        <v>5</v>
      </c>
      <c r="H264" s="3">
        <v>0</v>
      </c>
      <c r="I264" s="3">
        <v>0</v>
      </c>
      <c r="J264" s="3">
        <v>0</v>
      </c>
    </row>
    <row r="265" spans="1:14" x14ac:dyDescent="0.25">
      <c r="A265" s="5" t="s">
        <v>107</v>
      </c>
      <c r="B265" s="7">
        <f t="shared" si="117"/>
        <v>128</v>
      </c>
      <c r="C265" s="3">
        <f t="shared" si="118"/>
        <v>51</v>
      </c>
      <c r="D265" s="3">
        <v>51</v>
      </c>
      <c r="E265" s="3">
        <f t="shared" si="119"/>
        <v>75</v>
      </c>
      <c r="F265" s="3">
        <v>59</v>
      </c>
      <c r="G265" s="3">
        <v>16</v>
      </c>
      <c r="H265" s="3">
        <v>0</v>
      </c>
      <c r="I265" s="3">
        <v>0</v>
      </c>
      <c r="J265" s="3">
        <v>2</v>
      </c>
    </row>
    <row r="266" spans="1:14" x14ac:dyDescent="0.25">
      <c r="A266" s="5" t="s">
        <v>108</v>
      </c>
      <c r="B266" s="7">
        <f t="shared" si="117"/>
        <v>246</v>
      </c>
      <c r="C266" s="3">
        <f t="shared" si="118"/>
        <v>89</v>
      </c>
      <c r="D266" s="3">
        <v>89</v>
      </c>
      <c r="E266" s="3">
        <f t="shared" si="119"/>
        <v>147</v>
      </c>
      <c r="F266" s="3">
        <v>133</v>
      </c>
      <c r="G266" s="3">
        <v>14</v>
      </c>
      <c r="H266" s="3">
        <v>0</v>
      </c>
      <c r="I266" s="3">
        <v>0</v>
      </c>
      <c r="J266" s="3">
        <v>10</v>
      </c>
    </row>
    <row r="267" spans="1:14" x14ac:dyDescent="0.25">
      <c r="A267" s="5" t="s">
        <v>109</v>
      </c>
      <c r="B267" s="7">
        <f t="shared" si="117"/>
        <v>209</v>
      </c>
      <c r="C267" s="3">
        <f t="shared" si="118"/>
        <v>57</v>
      </c>
      <c r="D267" s="3">
        <v>57</v>
      </c>
      <c r="E267" s="3">
        <f t="shared" si="119"/>
        <v>149</v>
      </c>
      <c r="F267" s="3">
        <v>127</v>
      </c>
      <c r="G267" s="3">
        <v>22</v>
      </c>
      <c r="H267" s="3">
        <v>0</v>
      </c>
      <c r="I267" s="3">
        <v>0</v>
      </c>
      <c r="J267" s="3">
        <v>3</v>
      </c>
    </row>
    <row r="268" spans="1:14" x14ac:dyDescent="0.25">
      <c r="A268" s="5" t="s">
        <v>110</v>
      </c>
      <c r="B268" s="7">
        <f t="shared" si="117"/>
        <v>186</v>
      </c>
      <c r="C268" s="3">
        <f t="shared" si="118"/>
        <v>56</v>
      </c>
      <c r="D268" s="3">
        <v>56</v>
      </c>
      <c r="E268" s="3">
        <f t="shared" si="119"/>
        <v>125</v>
      </c>
      <c r="F268" s="3">
        <v>107</v>
      </c>
      <c r="G268" s="3">
        <v>18</v>
      </c>
      <c r="H268" s="3">
        <v>0</v>
      </c>
      <c r="I268" s="3">
        <v>0</v>
      </c>
      <c r="J268" s="3">
        <v>5</v>
      </c>
    </row>
    <row r="269" spans="1:14" x14ac:dyDescent="0.25">
      <c r="A269" s="5" t="s">
        <v>111</v>
      </c>
      <c r="B269" s="7">
        <f t="shared" si="117"/>
        <v>8</v>
      </c>
      <c r="C269" s="3">
        <f t="shared" si="118"/>
        <v>2</v>
      </c>
      <c r="D269" s="3">
        <v>2</v>
      </c>
      <c r="E269" s="3">
        <f t="shared" si="119"/>
        <v>6</v>
      </c>
      <c r="F269" s="3">
        <v>5</v>
      </c>
      <c r="G269" s="3">
        <v>1</v>
      </c>
      <c r="H269" s="3">
        <v>0</v>
      </c>
      <c r="I269" s="3">
        <v>0</v>
      </c>
      <c r="J269" s="3">
        <v>0</v>
      </c>
    </row>
    <row r="270" spans="1:14" x14ac:dyDescent="0.25">
      <c r="A270" s="5" t="s">
        <v>98</v>
      </c>
      <c r="B270" s="7">
        <f t="shared" si="117"/>
        <v>304</v>
      </c>
      <c r="C270" s="3">
        <f t="shared" si="118"/>
        <v>81</v>
      </c>
      <c r="D270" s="3">
        <v>81</v>
      </c>
      <c r="E270" s="3">
        <f t="shared" si="119"/>
        <v>217</v>
      </c>
      <c r="F270" s="3">
        <v>188</v>
      </c>
      <c r="G270" s="3">
        <v>29</v>
      </c>
      <c r="H270" s="3">
        <v>0</v>
      </c>
      <c r="I270" s="3">
        <v>0</v>
      </c>
      <c r="J270" s="3">
        <v>6</v>
      </c>
    </row>
    <row r="271" spans="1:14" x14ac:dyDescent="0.25">
      <c r="A271" s="5" t="s">
        <v>21</v>
      </c>
      <c r="B271" s="7">
        <f t="shared" ref="B271:J271" si="120">SUM(B260:B270)</f>
        <v>1858</v>
      </c>
      <c r="C271" s="7">
        <f t="shared" si="120"/>
        <v>643</v>
      </c>
      <c r="D271" s="7">
        <f t="shared" si="120"/>
        <v>643</v>
      </c>
      <c r="E271" s="7">
        <f t="shared" si="120"/>
        <v>1174</v>
      </c>
      <c r="F271" s="7">
        <f t="shared" si="120"/>
        <v>994</v>
      </c>
      <c r="G271" s="7">
        <f t="shared" si="120"/>
        <v>180</v>
      </c>
      <c r="H271" s="7">
        <f t="shared" si="120"/>
        <v>0</v>
      </c>
      <c r="I271" s="7">
        <f t="shared" si="120"/>
        <v>0</v>
      </c>
      <c r="J271" s="7">
        <f t="shared" si="120"/>
        <v>41</v>
      </c>
    </row>
    <row r="272" spans="1:14" ht="172.5" customHeight="1" x14ac:dyDescent="0.25">
      <c r="A272" s="17" t="s">
        <v>7</v>
      </c>
      <c r="B272" s="17"/>
      <c r="C272" s="17"/>
      <c r="D272" s="17"/>
      <c r="E272" s="17"/>
      <c r="F272" s="17"/>
      <c r="G272" s="17"/>
      <c r="H272" s="17"/>
      <c r="I272" s="17"/>
      <c r="J272" s="17"/>
      <c r="K272" s="17"/>
      <c r="L272" s="17"/>
      <c r="M272" s="17"/>
      <c r="N272" s="17"/>
    </row>
    <row r="273" spans="1:14" ht="93" x14ac:dyDescent="0.25">
      <c r="A273" s="7" t="s">
        <v>246</v>
      </c>
      <c r="B273" s="6" t="s">
        <v>0</v>
      </c>
      <c r="C273" s="6" t="s">
        <v>247</v>
      </c>
      <c r="D273" s="6" t="s">
        <v>606</v>
      </c>
      <c r="E273" s="6" t="s">
        <v>247</v>
      </c>
      <c r="F273" s="6" t="s">
        <v>247</v>
      </c>
      <c r="G273" s="6" t="s">
        <v>540</v>
      </c>
      <c r="H273" s="6" t="s">
        <v>543</v>
      </c>
      <c r="I273" s="6" t="s">
        <v>3</v>
      </c>
      <c r="J273" s="6" t="s">
        <v>4</v>
      </c>
      <c r="K273" s="6" t="s">
        <v>5</v>
      </c>
    </row>
    <row r="274" spans="1:14" x14ac:dyDescent="0.25">
      <c r="A274" s="5" t="s">
        <v>6</v>
      </c>
      <c r="B274" s="5" t="s">
        <v>7</v>
      </c>
      <c r="C274" s="5" t="s">
        <v>8</v>
      </c>
      <c r="D274" s="5" t="s">
        <v>9</v>
      </c>
      <c r="E274" s="5" t="s">
        <v>11</v>
      </c>
      <c r="F274" s="5" t="s">
        <v>10</v>
      </c>
      <c r="G274" s="5" t="s">
        <v>14</v>
      </c>
      <c r="H274" s="5" t="s">
        <v>14</v>
      </c>
      <c r="I274" s="5" t="s">
        <v>14</v>
      </c>
      <c r="J274" s="5" t="s">
        <v>7</v>
      </c>
      <c r="K274" s="5" t="s">
        <v>7</v>
      </c>
    </row>
    <row r="275" spans="1:14" x14ac:dyDescent="0.25">
      <c r="A275" s="5" t="s">
        <v>104</v>
      </c>
      <c r="B275" s="7">
        <f>SUM(C275,G275:K275)</f>
        <v>134</v>
      </c>
      <c r="C275" s="3">
        <f t="shared" ref="C275:C285" si="121">SUM(D275:F275)</f>
        <v>115</v>
      </c>
      <c r="D275" s="3">
        <v>64</v>
      </c>
      <c r="E275" s="3">
        <v>40</v>
      </c>
      <c r="F275" s="3">
        <v>11</v>
      </c>
      <c r="G275" s="3">
        <v>0</v>
      </c>
      <c r="H275" s="3">
        <v>0</v>
      </c>
      <c r="I275" s="3">
        <v>1</v>
      </c>
      <c r="J275" s="3">
        <v>0</v>
      </c>
      <c r="K275" s="3">
        <v>18</v>
      </c>
    </row>
    <row r="276" spans="1:14" x14ac:dyDescent="0.25">
      <c r="A276" s="5" t="s">
        <v>105</v>
      </c>
      <c r="B276" s="7">
        <f t="shared" ref="B276:B285" si="122">SUM(C276,G276:K276)</f>
        <v>216</v>
      </c>
      <c r="C276" s="3">
        <f t="shared" si="121"/>
        <v>167</v>
      </c>
      <c r="D276" s="3">
        <v>104</v>
      </c>
      <c r="E276" s="3">
        <v>52</v>
      </c>
      <c r="F276" s="3">
        <v>11</v>
      </c>
      <c r="G276" s="3">
        <v>6</v>
      </c>
      <c r="H276" s="3">
        <v>0</v>
      </c>
      <c r="I276" s="3">
        <v>2</v>
      </c>
      <c r="J276" s="3">
        <v>0</v>
      </c>
      <c r="K276" s="3">
        <v>41</v>
      </c>
    </row>
    <row r="277" spans="1:14" x14ac:dyDescent="0.25">
      <c r="A277" s="5" t="s">
        <v>106</v>
      </c>
      <c r="B277" s="7">
        <f t="shared" si="122"/>
        <v>312</v>
      </c>
      <c r="C277" s="3">
        <f t="shared" si="121"/>
        <v>249</v>
      </c>
      <c r="D277" s="3">
        <v>147</v>
      </c>
      <c r="E277" s="3">
        <v>84</v>
      </c>
      <c r="F277" s="3">
        <v>18</v>
      </c>
      <c r="G277" s="3">
        <v>1</v>
      </c>
      <c r="H277" s="3">
        <v>1</v>
      </c>
      <c r="I277" s="3">
        <v>3</v>
      </c>
      <c r="J277" s="3">
        <v>0</v>
      </c>
      <c r="K277" s="3">
        <v>58</v>
      </c>
    </row>
    <row r="278" spans="1:14" x14ac:dyDescent="0.25">
      <c r="A278" s="5" t="s">
        <v>75</v>
      </c>
      <c r="B278" s="7">
        <f t="shared" si="122"/>
        <v>77</v>
      </c>
      <c r="C278" s="3">
        <f t="shared" si="121"/>
        <v>61</v>
      </c>
      <c r="D278" s="3">
        <v>37</v>
      </c>
      <c r="E278" s="3">
        <v>22</v>
      </c>
      <c r="F278" s="3">
        <v>2</v>
      </c>
      <c r="G278" s="3">
        <v>1</v>
      </c>
      <c r="H278" s="3">
        <v>0</v>
      </c>
      <c r="I278" s="3">
        <v>0</v>
      </c>
      <c r="J278" s="3">
        <v>0</v>
      </c>
      <c r="K278" s="3">
        <v>15</v>
      </c>
    </row>
    <row r="279" spans="1:14" x14ac:dyDescent="0.25">
      <c r="A279" s="5" t="s">
        <v>97</v>
      </c>
      <c r="B279" s="7">
        <f t="shared" si="122"/>
        <v>38</v>
      </c>
      <c r="C279" s="3">
        <f t="shared" si="121"/>
        <v>26</v>
      </c>
      <c r="D279" s="3">
        <v>14</v>
      </c>
      <c r="E279" s="3">
        <v>11</v>
      </c>
      <c r="F279" s="3">
        <v>1</v>
      </c>
      <c r="G279" s="3">
        <v>0</v>
      </c>
      <c r="H279" s="3">
        <v>0</v>
      </c>
      <c r="I279" s="3">
        <v>0</v>
      </c>
      <c r="J279" s="3">
        <v>0</v>
      </c>
      <c r="K279" s="3">
        <v>12</v>
      </c>
    </row>
    <row r="280" spans="1:14" x14ac:dyDescent="0.25">
      <c r="A280" s="5" t="s">
        <v>107</v>
      </c>
      <c r="B280" s="7">
        <f t="shared" si="122"/>
        <v>128</v>
      </c>
      <c r="C280" s="3">
        <f t="shared" si="121"/>
        <v>99</v>
      </c>
      <c r="D280" s="3">
        <v>55</v>
      </c>
      <c r="E280" s="3">
        <v>39</v>
      </c>
      <c r="F280" s="3">
        <v>5</v>
      </c>
      <c r="G280" s="3">
        <v>0</v>
      </c>
      <c r="H280" s="3">
        <v>1</v>
      </c>
      <c r="I280" s="3">
        <v>4</v>
      </c>
      <c r="J280" s="3">
        <v>0</v>
      </c>
      <c r="K280" s="3">
        <v>24</v>
      </c>
    </row>
    <row r="281" spans="1:14" x14ac:dyDescent="0.25">
      <c r="A281" s="5" t="s">
        <v>108</v>
      </c>
      <c r="B281" s="7">
        <f t="shared" si="122"/>
        <v>246</v>
      </c>
      <c r="C281" s="3">
        <f t="shared" si="121"/>
        <v>200</v>
      </c>
      <c r="D281" s="3">
        <v>127</v>
      </c>
      <c r="E281" s="3">
        <v>55</v>
      </c>
      <c r="F281" s="3">
        <v>18</v>
      </c>
      <c r="G281" s="3">
        <v>0</v>
      </c>
      <c r="H281" s="3">
        <v>0</v>
      </c>
      <c r="I281" s="3">
        <v>1</v>
      </c>
      <c r="J281" s="3">
        <v>0</v>
      </c>
      <c r="K281" s="3">
        <v>45</v>
      </c>
    </row>
    <row r="282" spans="1:14" x14ac:dyDescent="0.25">
      <c r="A282" s="5" t="s">
        <v>109</v>
      </c>
      <c r="B282" s="7">
        <f t="shared" si="122"/>
        <v>209</v>
      </c>
      <c r="C282" s="3">
        <f t="shared" si="121"/>
        <v>156</v>
      </c>
      <c r="D282" s="3">
        <v>80</v>
      </c>
      <c r="E282" s="3">
        <v>64</v>
      </c>
      <c r="F282" s="3">
        <v>12</v>
      </c>
      <c r="G282" s="3">
        <v>0</v>
      </c>
      <c r="H282" s="3">
        <v>4</v>
      </c>
      <c r="I282" s="3">
        <v>2</v>
      </c>
      <c r="J282" s="3">
        <v>0</v>
      </c>
      <c r="K282" s="3">
        <v>47</v>
      </c>
    </row>
    <row r="283" spans="1:14" x14ac:dyDescent="0.25">
      <c r="A283" s="5" t="s">
        <v>110</v>
      </c>
      <c r="B283" s="7">
        <f t="shared" si="122"/>
        <v>186</v>
      </c>
      <c r="C283" s="3">
        <f t="shared" si="121"/>
        <v>152</v>
      </c>
      <c r="D283" s="3">
        <v>84</v>
      </c>
      <c r="E283" s="3">
        <v>56</v>
      </c>
      <c r="F283" s="3">
        <v>12</v>
      </c>
      <c r="G283" s="3">
        <v>0</v>
      </c>
      <c r="H283" s="3">
        <v>0</v>
      </c>
      <c r="I283" s="3">
        <v>1</v>
      </c>
      <c r="J283" s="3">
        <v>0</v>
      </c>
      <c r="K283" s="3">
        <v>33</v>
      </c>
    </row>
    <row r="284" spans="1:14" x14ac:dyDescent="0.25">
      <c r="A284" s="5" t="s">
        <v>111</v>
      </c>
      <c r="B284" s="7">
        <f t="shared" si="122"/>
        <v>8</v>
      </c>
      <c r="C284" s="3">
        <f t="shared" si="121"/>
        <v>6</v>
      </c>
      <c r="D284" s="3">
        <v>4</v>
      </c>
      <c r="E284" s="3">
        <v>2</v>
      </c>
      <c r="F284" s="3">
        <v>0</v>
      </c>
      <c r="G284" s="3">
        <v>0</v>
      </c>
      <c r="H284" s="3">
        <v>0</v>
      </c>
      <c r="I284" s="3">
        <v>0</v>
      </c>
      <c r="J284" s="3">
        <v>0</v>
      </c>
      <c r="K284" s="3">
        <v>2</v>
      </c>
    </row>
    <row r="285" spans="1:14" x14ac:dyDescent="0.25">
      <c r="A285" s="5" t="s">
        <v>98</v>
      </c>
      <c r="B285" s="7">
        <f t="shared" si="122"/>
        <v>304</v>
      </c>
      <c r="C285" s="3">
        <f t="shared" si="121"/>
        <v>216</v>
      </c>
      <c r="D285" s="3">
        <v>102</v>
      </c>
      <c r="E285" s="3">
        <v>99</v>
      </c>
      <c r="F285" s="3">
        <v>15</v>
      </c>
      <c r="G285" s="3">
        <v>0</v>
      </c>
      <c r="H285" s="3">
        <v>2</v>
      </c>
      <c r="I285" s="3">
        <v>0</v>
      </c>
      <c r="J285" s="3">
        <v>0</v>
      </c>
      <c r="K285" s="3">
        <v>86</v>
      </c>
    </row>
    <row r="286" spans="1:14" x14ac:dyDescent="0.25">
      <c r="A286" s="5" t="s">
        <v>21</v>
      </c>
      <c r="B286" s="7">
        <f t="shared" ref="B286:K286" si="123">SUM(B275:B285)</f>
        <v>1858</v>
      </c>
      <c r="C286" s="7">
        <f t="shared" si="123"/>
        <v>1447</v>
      </c>
      <c r="D286" s="7">
        <f t="shared" si="123"/>
        <v>818</v>
      </c>
      <c r="E286" s="7">
        <f t="shared" si="123"/>
        <v>524</v>
      </c>
      <c r="F286" s="7">
        <f t="shared" si="123"/>
        <v>105</v>
      </c>
      <c r="G286" s="7">
        <f t="shared" si="123"/>
        <v>8</v>
      </c>
      <c r="H286" s="7">
        <f t="shared" si="123"/>
        <v>8</v>
      </c>
      <c r="I286" s="7">
        <f t="shared" si="123"/>
        <v>14</v>
      </c>
      <c r="J286" s="7">
        <f t="shared" si="123"/>
        <v>0</v>
      </c>
      <c r="K286" s="7">
        <f t="shared" si="123"/>
        <v>381</v>
      </c>
    </row>
    <row r="287" spans="1:14" x14ac:dyDescent="0.25">
      <c r="A287" s="17" t="s">
        <v>7</v>
      </c>
      <c r="B287" s="17"/>
      <c r="C287" s="17"/>
      <c r="D287" s="17"/>
      <c r="E287" s="17"/>
      <c r="F287" s="17"/>
      <c r="G287" s="17"/>
      <c r="H287" s="17"/>
      <c r="I287" s="17"/>
      <c r="J287" s="17"/>
      <c r="K287" s="17"/>
      <c r="L287" s="17"/>
      <c r="M287" s="17"/>
      <c r="N287" s="17"/>
    </row>
    <row r="288" spans="1:14" ht="78" x14ac:dyDescent="0.25">
      <c r="A288" s="7" t="s">
        <v>248</v>
      </c>
      <c r="B288" s="6" t="s">
        <v>0</v>
      </c>
      <c r="C288" s="6" t="s">
        <v>249</v>
      </c>
      <c r="D288" s="6" t="s">
        <v>607</v>
      </c>
      <c r="E288" s="6" t="s">
        <v>546</v>
      </c>
      <c r="F288" s="6" t="s">
        <v>3</v>
      </c>
      <c r="G288" s="6" t="s">
        <v>4</v>
      </c>
      <c r="H288" s="6" t="s">
        <v>5</v>
      </c>
    </row>
    <row r="289" spans="1:14" x14ac:dyDescent="0.25">
      <c r="A289" s="5" t="s">
        <v>6</v>
      </c>
      <c r="B289" s="5" t="s">
        <v>7</v>
      </c>
      <c r="C289" s="5" t="s">
        <v>8</v>
      </c>
      <c r="D289" s="5" t="s">
        <v>9</v>
      </c>
      <c r="E289" s="5" t="s">
        <v>14</v>
      </c>
      <c r="F289" s="5" t="s">
        <v>14</v>
      </c>
      <c r="G289" s="5" t="s">
        <v>7</v>
      </c>
      <c r="H289" s="5" t="s">
        <v>7</v>
      </c>
    </row>
    <row r="290" spans="1:14" x14ac:dyDescent="0.25">
      <c r="A290" s="5" t="s">
        <v>104</v>
      </c>
      <c r="B290" s="7">
        <f>SUM(C290,E290:H290)</f>
        <v>134</v>
      </c>
      <c r="C290" s="3">
        <f t="shared" ref="C290:C291" si="124">SUM(D290)</f>
        <v>69</v>
      </c>
      <c r="D290" s="3">
        <v>69</v>
      </c>
      <c r="E290" s="3">
        <v>23</v>
      </c>
      <c r="F290" s="3">
        <v>3</v>
      </c>
      <c r="G290" s="3">
        <v>1</v>
      </c>
      <c r="H290" s="3">
        <v>38</v>
      </c>
    </row>
    <row r="291" spans="1:14" x14ac:dyDescent="0.25">
      <c r="A291" s="5" t="s">
        <v>105</v>
      </c>
      <c r="B291" s="7">
        <f>SUM(C291,E291:H291)</f>
        <v>216</v>
      </c>
      <c r="C291" s="3">
        <f t="shared" si="124"/>
        <v>105</v>
      </c>
      <c r="D291" s="3">
        <v>105</v>
      </c>
      <c r="E291" s="3">
        <v>59</v>
      </c>
      <c r="F291" s="3">
        <v>0</v>
      </c>
      <c r="G291" s="3">
        <v>1</v>
      </c>
      <c r="H291" s="3">
        <v>51</v>
      </c>
    </row>
    <row r="292" spans="1:14" x14ac:dyDescent="0.25">
      <c r="A292" s="5" t="s">
        <v>21</v>
      </c>
      <c r="B292" s="7">
        <f t="shared" ref="B292:H292" si="125">SUM(B290:B291)</f>
        <v>350</v>
      </c>
      <c r="C292" s="7">
        <f t="shared" si="125"/>
        <v>174</v>
      </c>
      <c r="D292" s="7">
        <f t="shared" si="125"/>
        <v>174</v>
      </c>
      <c r="E292" s="7">
        <f t="shared" si="125"/>
        <v>82</v>
      </c>
      <c r="F292" s="7">
        <f t="shared" si="125"/>
        <v>3</v>
      </c>
      <c r="G292" s="7">
        <f t="shared" si="125"/>
        <v>2</v>
      </c>
      <c r="H292" s="7">
        <f t="shared" si="125"/>
        <v>89</v>
      </c>
    </row>
    <row r="293" spans="1:14" x14ac:dyDescent="0.25">
      <c r="A293" s="17" t="s">
        <v>7</v>
      </c>
      <c r="B293" s="17"/>
      <c r="C293" s="17"/>
      <c r="D293" s="17"/>
      <c r="E293" s="17"/>
      <c r="F293" s="17"/>
      <c r="G293" s="17"/>
      <c r="H293" s="17"/>
      <c r="I293" s="17"/>
      <c r="J293" s="17"/>
      <c r="K293" s="17"/>
      <c r="L293" s="17"/>
      <c r="M293" s="17"/>
      <c r="N293" s="17"/>
    </row>
    <row r="294" spans="1:14" ht="90" x14ac:dyDescent="0.25">
      <c r="A294" s="7" t="s">
        <v>250</v>
      </c>
      <c r="B294" s="6" t="s">
        <v>0</v>
      </c>
      <c r="C294" s="6" t="s">
        <v>251</v>
      </c>
      <c r="D294" s="6" t="s">
        <v>251</v>
      </c>
      <c r="E294" s="6" t="s">
        <v>252</v>
      </c>
      <c r="F294" s="6" t="s">
        <v>608</v>
      </c>
      <c r="G294" s="6" t="s">
        <v>252</v>
      </c>
      <c r="H294" s="6" t="s">
        <v>3</v>
      </c>
      <c r="I294" s="6" t="s">
        <v>4</v>
      </c>
      <c r="J294" s="6" t="s">
        <v>5</v>
      </c>
    </row>
    <row r="295" spans="1:14" x14ac:dyDescent="0.25">
      <c r="A295" s="5" t="s">
        <v>6</v>
      </c>
      <c r="B295" s="5" t="s">
        <v>7</v>
      </c>
      <c r="C295" s="5" t="s">
        <v>8</v>
      </c>
      <c r="D295" s="5" t="s">
        <v>9</v>
      </c>
      <c r="E295" s="5" t="s">
        <v>8</v>
      </c>
      <c r="F295" s="5" t="s">
        <v>12</v>
      </c>
      <c r="G295" s="5" t="s">
        <v>11</v>
      </c>
      <c r="H295" s="5" t="s">
        <v>14</v>
      </c>
      <c r="I295" s="5" t="s">
        <v>7</v>
      </c>
      <c r="J295" s="5" t="s">
        <v>7</v>
      </c>
    </row>
    <row r="296" spans="1:14" x14ac:dyDescent="0.25">
      <c r="A296" s="5" t="s">
        <v>106</v>
      </c>
      <c r="B296" s="7">
        <f>SUM(C296,E296,H296:J296)</f>
        <v>312</v>
      </c>
      <c r="C296" s="3">
        <f t="shared" ref="C296:C299" si="126">SUM(D296)</f>
        <v>151</v>
      </c>
      <c r="D296" s="3">
        <v>151</v>
      </c>
      <c r="E296" s="3">
        <f t="shared" ref="E296:E299" si="127">SUM(F296:G296)</f>
        <v>152</v>
      </c>
      <c r="F296" s="3">
        <v>125</v>
      </c>
      <c r="G296" s="3">
        <v>27</v>
      </c>
      <c r="H296" s="3">
        <v>0</v>
      </c>
      <c r="I296" s="3">
        <v>5</v>
      </c>
      <c r="J296" s="3">
        <v>4</v>
      </c>
    </row>
    <row r="297" spans="1:14" x14ac:dyDescent="0.25">
      <c r="A297" s="5" t="s">
        <v>75</v>
      </c>
      <c r="B297" s="7">
        <f t="shared" ref="B297:B299" si="128">SUM(C297,E297,H297:J297)</f>
        <v>77</v>
      </c>
      <c r="C297" s="3">
        <f t="shared" si="126"/>
        <v>27</v>
      </c>
      <c r="D297" s="3">
        <v>27</v>
      </c>
      <c r="E297" s="3">
        <f t="shared" si="127"/>
        <v>49</v>
      </c>
      <c r="F297" s="3">
        <v>39</v>
      </c>
      <c r="G297" s="3">
        <v>10</v>
      </c>
      <c r="H297" s="3">
        <v>0</v>
      </c>
      <c r="I297" s="3">
        <v>0</v>
      </c>
      <c r="J297" s="3">
        <v>1</v>
      </c>
    </row>
    <row r="298" spans="1:14" x14ac:dyDescent="0.25">
      <c r="A298" s="5" t="s">
        <v>97</v>
      </c>
      <c r="B298" s="7">
        <f t="shared" si="128"/>
        <v>38</v>
      </c>
      <c r="C298" s="3">
        <f t="shared" si="126"/>
        <v>11</v>
      </c>
      <c r="D298" s="3">
        <v>11</v>
      </c>
      <c r="E298" s="3">
        <f t="shared" si="127"/>
        <v>25</v>
      </c>
      <c r="F298" s="3">
        <v>20</v>
      </c>
      <c r="G298" s="3">
        <v>5</v>
      </c>
      <c r="H298" s="3">
        <v>0</v>
      </c>
      <c r="I298" s="3">
        <v>0</v>
      </c>
      <c r="J298" s="3">
        <v>2</v>
      </c>
    </row>
    <row r="299" spans="1:14" x14ac:dyDescent="0.25">
      <c r="A299" s="5" t="s">
        <v>107</v>
      </c>
      <c r="B299" s="7">
        <f t="shared" si="128"/>
        <v>128</v>
      </c>
      <c r="C299" s="3">
        <f t="shared" si="126"/>
        <v>64</v>
      </c>
      <c r="D299" s="3">
        <v>64</v>
      </c>
      <c r="E299" s="3">
        <f t="shared" si="127"/>
        <v>61</v>
      </c>
      <c r="F299" s="3">
        <v>48</v>
      </c>
      <c r="G299" s="3">
        <v>13</v>
      </c>
      <c r="H299" s="3">
        <v>2</v>
      </c>
      <c r="I299" s="3">
        <v>0</v>
      </c>
      <c r="J299" s="3">
        <v>1</v>
      </c>
    </row>
    <row r="300" spans="1:14" x14ac:dyDescent="0.25">
      <c r="A300" s="5" t="s">
        <v>21</v>
      </c>
      <c r="B300" s="7">
        <f t="shared" ref="B300" si="129">SUM(B296:B299)</f>
        <v>555</v>
      </c>
      <c r="C300" s="7">
        <f t="shared" ref="C300" si="130">SUM(C296:C299)</f>
        <v>253</v>
      </c>
      <c r="D300" s="7">
        <f t="shared" ref="D300" si="131">SUM(D296:D299)</f>
        <v>253</v>
      </c>
      <c r="E300" s="7">
        <f t="shared" ref="E300" si="132">SUM(E296:E299)</f>
        <v>287</v>
      </c>
      <c r="F300" s="7">
        <f t="shared" ref="F300" si="133">SUM(F296:F299)</f>
        <v>232</v>
      </c>
      <c r="G300" s="7">
        <f t="shared" ref="G300" si="134">SUM(G296:G299)</f>
        <v>55</v>
      </c>
      <c r="H300" s="7">
        <f t="shared" ref="H300" si="135">SUM(H296:H299)</f>
        <v>2</v>
      </c>
      <c r="I300" s="7">
        <f t="shared" ref="I300" si="136">SUM(I296:I299)</f>
        <v>5</v>
      </c>
      <c r="J300" s="7">
        <f t="shared" ref="J300" si="137">SUM(J296:J299)</f>
        <v>8</v>
      </c>
    </row>
    <row r="301" spans="1:14" x14ac:dyDescent="0.25">
      <c r="A301" s="17" t="s">
        <v>7</v>
      </c>
      <c r="B301" s="17"/>
      <c r="C301" s="17"/>
      <c r="D301" s="17"/>
      <c r="E301" s="17"/>
      <c r="F301" s="17"/>
      <c r="G301" s="17"/>
      <c r="H301" s="17"/>
      <c r="I301" s="17"/>
      <c r="J301" s="17"/>
      <c r="K301" s="17"/>
      <c r="L301" s="17"/>
      <c r="M301" s="17"/>
      <c r="N301" s="17"/>
    </row>
    <row r="302" spans="1:14" ht="95.25" x14ac:dyDescent="0.25">
      <c r="A302" s="7" t="s">
        <v>253</v>
      </c>
      <c r="B302" s="6" t="s">
        <v>0</v>
      </c>
      <c r="C302" s="6" t="s">
        <v>254</v>
      </c>
      <c r="D302" s="6" t="s">
        <v>254</v>
      </c>
      <c r="E302" s="6" t="s">
        <v>255</v>
      </c>
      <c r="F302" s="6" t="s">
        <v>609</v>
      </c>
      <c r="G302" s="6" t="s">
        <v>3</v>
      </c>
      <c r="H302" s="6" t="s">
        <v>4</v>
      </c>
      <c r="I302" s="6" t="s">
        <v>5</v>
      </c>
    </row>
    <row r="303" spans="1:14" x14ac:dyDescent="0.25">
      <c r="A303" s="5" t="s">
        <v>6</v>
      </c>
      <c r="B303" s="5" t="s">
        <v>7</v>
      </c>
      <c r="C303" s="5" t="s">
        <v>8</v>
      </c>
      <c r="D303" s="5" t="s">
        <v>9</v>
      </c>
      <c r="E303" s="5" t="s">
        <v>8</v>
      </c>
      <c r="F303" s="5" t="s">
        <v>12</v>
      </c>
      <c r="G303" s="5" t="s">
        <v>14</v>
      </c>
      <c r="H303" s="5" t="s">
        <v>7</v>
      </c>
      <c r="I303" s="5" t="s">
        <v>7</v>
      </c>
    </row>
    <row r="304" spans="1:14" x14ac:dyDescent="0.25">
      <c r="A304" s="5" t="s">
        <v>108</v>
      </c>
      <c r="B304" s="7">
        <f>SUM(C304,E304,G304:I304)</f>
        <v>246</v>
      </c>
      <c r="C304" s="3">
        <f t="shared" ref="C304:C305" si="138">SUM(D304)</f>
        <v>94</v>
      </c>
      <c r="D304" s="3">
        <v>94</v>
      </c>
      <c r="E304" s="3">
        <f t="shared" ref="E304:E305" si="139">SUM(F304)</f>
        <v>135</v>
      </c>
      <c r="F304" s="3">
        <v>135</v>
      </c>
      <c r="G304" s="3">
        <v>0</v>
      </c>
      <c r="H304" s="3">
        <v>0</v>
      </c>
      <c r="I304" s="3">
        <v>17</v>
      </c>
    </row>
    <row r="305" spans="1:14" x14ac:dyDescent="0.25">
      <c r="A305" s="5" t="s">
        <v>109</v>
      </c>
      <c r="B305" s="7">
        <f>SUM(C305,E305,G305:I305)</f>
        <v>209</v>
      </c>
      <c r="C305" s="3">
        <f t="shared" si="138"/>
        <v>71</v>
      </c>
      <c r="D305" s="3">
        <v>71</v>
      </c>
      <c r="E305" s="3">
        <f t="shared" si="139"/>
        <v>132</v>
      </c>
      <c r="F305" s="3">
        <v>132</v>
      </c>
      <c r="G305" s="3">
        <v>0</v>
      </c>
      <c r="H305" s="3">
        <v>0</v>
      </c>
      <c r="I305" s="3">
        <v>6</v>
      </c>
    </row>
    <row r="306" spans="1:14" x14ac:dyDescent="0.25">
      <c r="A306" s="5" t="s">
        <v>21</v>
      </c>
      <c r="B306" s="7">
        <f t="shared" ref="B306:I306" si="140">SUM(B304:B305)</f>
        <v>455</v>
      </c>
      <c r="C306" s="7">
        <f t="shared" si="140"/>
        <v>165</v>
      </c>
      <c r="D306" s="7">
        <f t="shared" si="140"/>
        <v>165</v>
      </c>
      <c r="E306" s="7">
        <f t="shared" si="140"/>
        <v>267</v>
      </c>
      <c r="F306" s="7">
        <f t="shared" si="140"/>
        <v>267</v>
      </c>
      <c r="G306" s="7">
        <f t="shared" si="140"/>
        <v>0</v>
      </c>
      <c r="H306" s="7">
        <f t="shared" si="140"/>
        <v>0</v>
      </c>
      <c r="I306" s="7">
        <f t="shared" si="140"/>
        <v>23</v>
      </c>
    </row>
    <row r="307" spans="1:14" x14ac:dyDescent="0.25">
      <c r="A307" s="17" t="s">
        <v>7</v>
      </c>
      <c r="B307" s="17"/>
      <c r="C307" s="17"/>
      <c r="D307" s="17"/>
      <c r="E307" s="17"/>
      <c r="F307" s="17"/>
      <c r="G307" s="17"/>
      <c r="H307" s="17"/>
      <c r="I307" s="17"/>
      <c r="J307" s="17"/>
      <c r="K307" s="17"/>
      <c r="L307" s="17"/>
      <c r="M307" s="17"/>
      <c r="N307" s="17"/>
    </row>
    <row r="308" spans="1:14" ht="93.75" x14ac:dyDescent="0.25">
      <c r="A308" s="7" t="s">
        <v>256</v>
      </c>
      <c r="B308" s="6" t="s">
        <v>0</v>
      </c>
      <c r="C308" s="6" t="s">
        <v>257</v>
      </c>
      <c r="D308" s="6" t="s">
        <v>257</v>
      </c>
      <c r="E308" s="6" t="s">
        <v>258</v>
      </c>
      <c r="F308" s="6" t="s">
        <v>610</v>
      </c>
      <c r="G308" s="6" t="s">
        <v>258</v>
      </c>
      <c r="H308" s="6" t="s">
        <v>3</v>
      </c>
      <c r="I308" s="6" t="s">
        <v>4</v>
      </c>
      <c r="J308" s="6" t="s">
        <v>5</v>
      </c>
    </row>
    <row r="309" spans="1:14" x14ac:dyDescent="0.25">
      <c r="A309" s="5" t="s">
        <v>6</v>
      </c>
      <c r="B309" s="5" t="s">
        <v>7</v>
      </c>
      <c r="C309" s="5" t="s">
        <v>8</v>
      </c>
      <c r="D309" s="5" t="s">
        <v>9</v>
      </c>
      <c r="E309" s="5" t="s">
        <v>8</v>
      </c>
      <c r="F309" s="5" t="s">
        <v>12</v>
      </c>
      <c r="G309" s="5" t="s">
        <v>11</v>
      </c>
      <c r="H309" s="5" t="s">
        <v>14</v>
      </c>
      <c r="I309" s="5" t="s">
        <v>7</v>
      </c>
      <c r="J309" s="5" t="s">
        <v>7</v>
      </c>
    </row>
    <row r="310" spans="1:14" x14ac:dyDescent="0.25">
      <c r="A310" s="5" t="s">
        <v>110</v>
      </c>
      <c r="B310" s="7">
        <f>SUM(C310,E310,H310:J310)</f>
        <v>186</v>
      </c>
      <c r="C310" s="3">
        <f t="shared" ref="C310:C312" si="141">SUM(D310)</f>
        <v>73</v>
      </c>
      <c r="D310" s="3">
        <v>73</v>
      </c>
      <c r="E310" s="3">
        <f t="shared" ref="E310:E312" si="142">SUM(F310:G310)</f>
        <v>102</v>
      </c>
      <c r="F310" s="3">
        <v>88</v>
      </c>
      <c r="G310" s="3">
        <v>14</v>
      </c>
      <c r="H310" s="3">
        <v>0</v>
      </c>
      <c r="I310" s="3">
        <v>0</v>
      </c>
      <c r="J310" s="3">
        <v>11</v>
      </c>
    </row>
    <row r="311" spans="1:14" x14ac:dyDescent="0.25">
      <c r="A311" s="5" t="s">
        <v>111</v>
      </c>
      <c r="B311" s="7">
        <f t="shared" ref="B311:B312" si="143">SUM(C311,E311,H311:J311)</f>
        <v>8</v>
      </c>
      <c r="C311" s="3">
        <f t="shared" si="141"/>
        <v>5</v>
      </c>
      <c r="D311" s="3">
        <v>5</v>
      </c>
      <c r="E311" s="3">
        <f t="shared" si="142"/>
        <v>3</v>
      </c>
      <c r="F311" s="3">
        <v>3</v>
      </c>
      <c r="G311" s="3">
        <v>0</v>
      </c>
      <c r="H311" s="3">
        <v>0</v>
      </c>
      <c r="I311" s="3">
        <v>0</v>
      </c>
      <c r="J311" s="3">
        <v>0</v>
      </c>
    </row>
    <row r="312" spans="1:14" x14ac:dyDescent="0.25">
      <c r="A312" s="5" t="s">
        <v>98</v>
      </c>
      <c r="B312" s="7">
        <f t="shared" si="143"/>
        <v>304</v>
      </c>
      <c r="C312" s="3">
        <f t="shared" si="141"/>
        <v>107</v>
      </c>
      <c r="D312" s="3">
        <v>107</v>
      </c>
      <c r="E312" s="3">
        <f t="shared" si="142"/>
        <v>191</v>
      </c>
      <c r="F312" s="3">
        <v>166</v>
      </c>
      <c r="G312" s="3">
        <v>25</v>
      </c>
      <c r="H312" s="3">
        <v>1</v>
      </c>
      <c r="I312" s="3">
        <v>0</v>
      </c>
      <c r="J312" s="3">
        <v>5</v>
      </c>
    </row>
    <row r="313" spans="1:14" x14ac:dyDescent="0.25">
      <c r="A313" s="5" t="s">
        <v>21</v>
      </c>
      <c r="B313" s="7">
        <f t="shared" ref="B313:J313" si="144">SUM(B310:B312)</f>
        <v>498</v>
      </c>
      <c r="C313" s="7">
        <f t="shared" si="144"/>
        <v>185</v>
      </c>
      <c r="D313" s="7">
        <f t="shared" si="144"/>
        <v>185</v>
      </c>
      <c r="E313" s="7">
        <f t="shared" si="144"/>
        <v>296</v>
      </c>
      <c r="F313" s="7">
        <f t="shared" si="144"/>
        <v>257</v>
      </c>
      <c r="G313" s="7">
        <f t="shared" si="144"/>
        <v>39</v>
      </c>
      <c r="H313" s="7">
        <f t="shared" si="144"/>
        <v>1</v>
      </c>
      <c r="I313" s="7">
        <f t="shared" si="144"/>
        <v>0</v>
      </c>
      <c r="J313" s="7">
        <f t="shared" si="144"/>
        <v>16</v>
      </c>
    </row>
    <row r="314" spans="1:14" ht="155.25" customHeight="1" x14ac:dyDescent="0.25">
      <c r="A314" s="17" t="s">
        <v>7</v>
      </c>
      <c r="B314" s="17"/>
      <c r="C314" s="17"/>
      <c r="D314" s="17"/>
      <c r="E314" s="17"/>
      <c r="F314" s="17"/>
      <c r="G314" s="17"/>
      <c r="H314" s="17"/>
      <c r="I314" s="17"/>
      <c r="J314" s="17"/>
      <c r="K314" s="17"/>
      <c r="L314" s="17"/>
      <c r="M314" s="17"/>
      <c r="N314" s="17"/>
    </row>
    <row r="315" spans="1:14" ht="106.5" x14ac:dyDescent="0.25">
      <c r="A315" s="7" t="s">
        <v>259</v>
      </c>
      <c r="B315" s="6" t="s">
        <v>0</v>
      </c>
      <c r="C315" s="6" t="s">
        <v>260</v>
      </c>
      <c r="D315" s="6" t="s">
        <v>611</v>
      </c>
      <c r="E315" s="6" t="s">
        <v>260</v>
      </c>
      <c r="F315" s="6" t="s">
        <v>261</v>
      </c>
      <c r="G315" s="6" t="s">
        <v>261</v>
      </c>
      <c r="H315" s="6" t="s">
        <v>3</v>
      </c>
      <c r="I315" s="6" t="s">
        <v>4</v>
      </c>
      <c r="J315" s="6" t="s">
        <v>5</v>
      </c>
    </row>
    <row r="316" spans="1:14" x14ac:dyDescent="0.25">
      <c r="A316" s="5" t="s">
        <v>6</v>
      </c>
      <c r="B316" s="5" t="s">
        <v>7</v>
      </c>
      <c r="C316" s="5" t="s">
        <v>8</v>
      </c>
      <c r="D316" s="5" t="s">
        <v>9</v>
      </c>
      <c r="E316" s="5" t="s">
        <v>10</v>
      </c>
      <c r="F316" s="5" t="s">
        <v>8</v>
      </c>
      <c r="G316" s="5" t="s">
        <v>12</v>
      </c>
      <c r="H316" s="5" t="s">
        <v>14</v>
      </c>
      <c r="I316" s="5" t="s">
        <v>7</v>
      </c>
      <c r="J316" s="5" t="s">
        <v>7</v>
      </c>
    </row>
    <row r="317" spans="1:14" x14ac:dyDescent="0.25">
      <c r="A317" s="5" t="s">
        <v>99</v>
      </c>
      <c r="B317" s="7">
        <f>SUM(C317,F317,H317:J317)</f>
        <v>335</v>
      </c>
      <c r="C317" s="3">
        <f t="shared" ref="C317" si="145">SUM(D317:E317)</f>
        <v>205</v>
      </c>
      <c r="D317" s="3">
        <v>170</v>
      </c>
      <c r="E317" s="3">
        <v>35</v>
      </c>
      <c r="F317" s="3">
        <f>SUM(G317)</f>
        <v>129</v>
      </c>
      <c r="G317" s="3">
        <v>129</v>
      </c>
      <c r="H317" s="3">
        <v>0</v>
      </c>
      <c r="I317" s="3">
        <v>0</v>
      </c>
      <c r="J317" s="3">
        <v>1</v>
      </c>
    </row>
    <row r="318" spans="1:14" x14ac:dyDescent="0.25">
      <c r="A318" s="5" t="s">
        <v>21</v>
      </c>
      <c r="B318" s="7">
        <f t="shared" ref="B318:J318" si="146">SUM(B317)</f>
        <v>335</v>
      </c>
      <c r="C318" s="7">
        <f t="shared" si="146"/>
        <v>205</v>
      </c>
      <c r="D318" s="7">
        <f t="shared" si="146"/>
        <v>170</v>
      </c>
      <c r="E318" s="7">
        <f t="shared" si="146"/>
        <v>35</v>
      </c>
      <c r="F318" s="7">
        <f t="shared" si="146"/>
        <v>129</v>
      </c>
      <c r="G318" s="7">
        <f t="shared" si="146"/>
        <v>129</v>
      </c>
      <c r="H318" s="7">
        <f t="shared" si="146"/>
        <v>0</v>
      </c>
      <c r="I318" s="7">
        <f t="shared" si="146"/>
        <v>0</v>
      </c>
      <c r="J318" s="7">
        <f t="shared" si="146"/>
        <v>1</v>
      </c>
    </row>
    <row r="319" spans="1:14" x14ac:dyDescent="0.25">
      <c r="A319" s="17" t="s">
        <v>7</v>
      </c>
      <c r="B319" s="17"/>
      <c r="C319" s="17"/>
      <c r="D319" s="17"/>
      <c r="E319" s="17"/>
      <c r="F319" s="17"/>
      <c r="G319" s="17"/>
      <c r="H319" s="17"/>
      <c r="I319" s="17"/>
      <c r="J319" s="17"/>
      <c r="K319" s="17"/>
      <c r="L319" s="17"/>
      <c r="M319" s="17"/>
      <c r="N319" s="17"/>
    </row>
    <row r="320" spans="1:14" ht="65.25" x14ac:dyDescent="0.25">
      <c r="A320" s="7" t="s">
        <v>262</v>
      </c>
      <c r="B320" s="6" t="s">
        <v>0</v>
      </c>
      <c r="C320" s="6" t="s">
        <v>263</v>
      </c>
      <c r="D320" s="6" t="s">
        <v>612</v>
      </c>
      <c r="E320" s="6" t="s">
        <v>263</v>
      </c>
      <c r="F320" s="6" t="s">
        <v>3</v>
      </c>
      <c r="G320" s="6" t="s">
        <v>4</v>
      </c>
      <c r="H320" s="6" t="s">
        <v>5</v>
      </c>
    </row>
    <row r="321" spans="1:14" x14ac:dyDescent="0.25">
      <c r="A321" s="5" t="s">
        <v>6</v>
      </c>
      <c r="B321" s="5" t="s">
        <v>7</v>
      </c>
      <c r="C321" s="5" t="s">
        <v>8</v>
      </c>
      <c r="D321" s="5" t="s">
        <v>9</v>
      </c>
      <c r="E321" s="5" t="s">
        <v>10</v>
      </c>
      <c r="F321" s="5" t="s">
        <v>14</v>
      </c>
      <c r="G321" s="5" t="s">
        <v>7</v>
      </c>
      <c r="H321" s="5" t="s">
        <v>7</v>
      </c>
    </row>
    <row r="322" spans="1:14" x14ac:dyDescent="0.25">
      <c r="A322" s="5" t="s">
        <v>99</v>
      </c>
      <c r="B322" s="7">
        <f>SUM(C322,F322:H322)</f>
        <v>335</v>
      </c>
      <c r="C322" s="3">
        <f t="shared" ref="C322" si="147">SUM(D322:E322)</f>
        <v>257</v>
      </c>
      <c r="D322" s="3">
        <v>192</v>
      </c>
      <c r="E322" s="3">
        <v>65</v>
      </c>
      <c r="F322" s="3">
        <v>0</v>
      </c>
      <c r="G322" s="3">
        <v>0</v>
      </c>
      <c r="H322" s="3">
        <v>78</v>
      </c>
    </row>
    <row r="323" spans="1:14" x14ac:dyDescent="0.25">
      <c r="A323" s="5" t="s">
        <v>21</v>
      </c>
      <c r="B323" s="7">
        <f t="shared" ref="B323:H323" si="148">SUM(B322)</f>
        <v>335</v>
      </c>
      <c r="C323" s="7">
        <f t="shared" si="148"/>
        <v>257</v>
      </c>
      <c r="D323" s="7">
        <f t="shared" si="148"/>
        <v>192</v>
      </c>
      <c r="E323" s="7">
        <f t="shared" si="148"/>
        <v>65</v>
      </c>
      <c r="F323" s="7">
        <f t="shared" si="148"/>
        <v>0</v>
      </c>
      <c r="G323" s="7">
        <f t="shared" si="148"/>
        <v>0</v>
      </c>
      <c r="H323" s="7">
        <f t="shared" si="148"/>
        <v>78</v>
      </c>
    </row>
    <row r="324" spans="1:14" x14ac:dyDescent="0.25">
      <c r="A324" s="17" t="s">
        <v>7</v>
      </c>
      <c r="B324" s="17"/>
      <c r="C324" s="17"/>
      <c r="D324" s="17"/>
      <c r="E324" s="17"/>
      <c r="F324" s="17"/>
      <c r="G324" s="17"/>
      <c r="H324" s="17"/>
      <c r="I324" s="17"/>
      <c r="J324" s="17"/>
      <c r="K324" s="17"/>
      <c r="L324" s="17"/>
      <c r="M324" s="17"/>
      <c r="N324" s="17"/>
    </row>
    <row r="325" spans="1:14" ht="75" x14ac:dyDescent="0.25">
      <c r="A325" s="7" t="s">
        <v>264</v>
      </c>
      <c r="B325" s="6" t="s">
        <v>0</v>
      </c>
      <c r="C325" s="6" t="s">
        <v>265</v>
      </c>
      <c r="D325" s="6" t="s">
        <v>265</v>
      </c>
      <c r="E325" s="6" t="s">
        <v>613</v>
      </c>
      <c r="F325" s="6" t="s">
        <v>265</v>
      </c>
      <c r="G325" s="6" t="s">
        <v>3</v>
      </c>
      <c r="H325" s="6" t="s">
        <v>4</v>
      </c>
      <c r="I325" s="6" t="s">
        <v>5</v>
      </c>
    </row>
    <row r="326" spans="1:14" x14ac:dyDescent="0.25">
      <c r="A326" s="5" t="s">
        <v>6</v>
      </c>
      <c r="B326" s="5" t="s">
        <v>7</v>
      </c>
      <c r="C326" s="5" t="s">
        <v>8</v>
      </c>
      <c r="D326" s="5" t="s">
        <v>9</v>
      </c>
      <c r="E326" s="5" t="s">
        <v>12</v>
      </c>
      <c r="F326" s="5" t="s">
        <v>11</v>
      </c>
      <c r="G326" s="5" t="s">
        <v>14</v>
      </c>
      <c r="H326" s="5" t="s">
        <v>7</v>
      </c>
      <c r="I326" s="5" t="s">
        <v>7</v>
      </c>
    </row>
    <row r="327" spans="1:14" x14ac:dyDescent="0.25">
      <c r="A327" s="5" t="s">
        <v>99</v>
      </c>
      <c r="B327" s="7">
        <f>SUM(C327,G327:I327)</f>
        <v>335</v>
      </c>
      <c r="C327" s="3">
        <f>SUM(D327:F327)</f>
        <v>299</v>
      </c>
      <c r="D327" s="3">
        <v>111</v>
      </c>
      <c r="E327" s="3">
        <v>167</v>
      </c>
      <c r="F327" s="3">
        <v>21</v>
      </c>
      <c r="G327" s="3">
        <v>0</v>
      </c>
      <c r="H327" s="3">
        <v>0</v>
      </c>
      <c r="I327" s="3">
        <v>36</v>
      </c>
    </row>
    <row r="328" spans="1:14" x14ac:dyDescent="0.25">
      <c r="A328" s="5" t="s">
        <v>21</v>
      </c>
      <c r="B328" s="7">
        <f t="shared" ref="B328:I328" si="149">SUM(B327)</f>
        <v>335</v>
      </c>
      <c r="C328" s="7">
        <f t="shared" si="149"/>
        <v>299</v>
      </c>
      <c r="D328" s="7">
        <f t="shared" si="149"/>
        <v>111</v>
      </c>
      <c r="E328" s="7">
        <f t="shared" si="149"/>
        <v>167</v>
      </c>
      <c r="F328" s="7">
        <f t="shared" si="149"/>
        <v>21</v>
      </c>
      <c r="G328" s="7">
        <f t="shared" si="149"/>
        <v>0</v>
      </c>
      <c r="H328" s="7">
        <f t="shared" si="149"/>
        <v>0</v>
      </c>
      <c r="I328" s="7">
        <f t="shared" si="149"/>
        <v>36</v>
      </c>
    </row>
    <row r="329" spans="1:14" x14ac:dyDescent="0.25">
      <c r="A329" s="17" t="s">
        <v>7</v>
      </c>
      <c r="B329" s="17"/>
      <c r="C329" s="17"/>
      <c r="D329" s="17"/>
      <c r="E329" s="17"/>
      <c r="F329" s="17"/>
      <c r="G329" s="17"/>
      <c r="H329" s="17"/>
      <c r="I329" s="17"/>
      <c r="J329" s="17"/>
      <c r="K329" s="17"/>
      <c r="L329" s="17"/>
      <c r="M329" s="17"/>
      <c r="N329" s="17"/>
    </row>
    <row r="330" spans="1:14" ht="96.75" x14ac:dyDescent="0.25">
      <c r="A330" s="7" t="s">
        <v>266</v>
      </c>
      <c r="B330" s="6" t="s">
        <v>0</v>
      </c>
      <c r="C330" s="6" t="s">
        <v>267</v>
      </c>
      <c r="D330" s="6" t="s">
        <v>267</v>
      </c>
      <c r="E330" s="6" t="s">
        <v>268</v>
      </c>
      <c r="F330" s="6" t="s">
        <v>268</v>
      </c>
      <c r="G330" s="6" t="s">
        <v>269</v>
      </c>
      <c r="H330" s="6" t="s">
        <v>614</v>
      </c>
      <c r="I330" s="6" t="s">
        <v>270</v>
      </c>
      <c r="J330" s="6" t="s">
        <v>615</v>
      </c>
      <c r="K330" s="6" t="s">
        <v>3</v>
      </c>
      <c r="L330" s="6" t="s">
        <v>4</v>
      </c>
      <c r="M330" s="6" t="s">
        <v>5</v>
      </c>
    </row>
    <row r="331" spans="1:14" x14ac:dyDescent="0.25">
      <c r="A331" s="5" t="s">
        <v>534</v>
      </c>
      <c r="B331" s="5" t="s">
        <v>7</v>
      </c>
      <c r="C331" s="5" t="s">
        <v>8</v>
      </c>
      <c r="D331" s="5" t="s">
        <v>9</v>
      </c>
      <c r="E331" s="5" t="s">
        <v>8</v>
      </c>
      <c r="F331" s="5" t="s">
        <v>9</v>
      </c>
      <c r="G331" s="5" t="s">
        <v>8</v>
      </c>
      <c r="H331" s="5" t="s">
        <v>12</v>
      </c>
      <c r="I331" s="5" t="s">
        <v>8</v>
      </c>
      <c r="J331" s="5" t="s">
        <v>12</v>
      </c>
      <c r="K331" s="5" t="s">
        <v>14</v>
      </c>
      <c r="L331" s="5" t="s">
        <v>7</v>
      </c>
      <c r="M331" s="5" t="s">
        <v>7</v>
      </c>
    </row>
    <row r="332" spans="1:14" x14ac:dyDescent="0.25">
      <c r="A332" s="5" t="s">
        <v>99</v>
      </c>
      <c r="B332" s="7">
        <f>SUM(C332,E332,G332,I332,K332:M332)</f>
        <v>671</v>
      </c>
      <c r="C332" s="3">
        <f>SUM(D332)</f>
        <v>167</v>
      </c>
      <c r="D332" s="3">
        <v>167</v>
      </c>
      <c r="E332" s="3">
        <f>SUM(F332)</f>
        <v>113</v>
      </c>
      <c r="F332" s="3">
        <v>113</v>
      </c>
      <c r="G332" s="3">
        <f>SUM(H332)</f>
        <v>168</v>
      </c>
      <c r="H332" s="3">
        <v>168</v>
      </c>
      <c r="I332" s="3">
        <f>SUM(J332)</f>
        <v>184</v>
      </c>
      <c r="J332" s="3">
        <v>184</v>
      </c>
      <c r="K332" s="3">
        <v>0</v>
      </c>
      <c r="L332" s="3">
        <v>0</v>
      </c>
      <c r="M332" s="3">
        <v>39</v>
      </c>
    </row>
    <row r="333" spans="1:14" x14ac:dyDescent="0.25">
      <c r="A333" s="5" t="s">
        <v>21</v>
      </c>
      <c r="B333" s="7">
        <f t="shared" ref="B333:M333" si="150">SUM(B332)</f>
        <v>671</v>
      </c>
      <c r="C333" s="7">
        <f t="shared" si="150"/>
        <v>167</v>
      </c>
      <c r="D333" s="7">
        <f t="shared" si="150"/>
        <v>167</v>
      </c>
      <c r="E333" s="7">
        <f t="shared" si="150"/>
        <v>113</v>
      </c>
      <c r="F333" s="7">
        <f t="shared" si="150"/>
        <v>113</v>
      </c>
      <c r="G333" s="7">
        <f t="shared" si="150"/>
        <v>168</v>
      </c>
      <c r="H333" s="7">
        <f t="shared" si="150"/>
        <v>168</v>
      </c>
      <c r="I333" s="7">
        <f t="shared" si="150"/>
        <v>184</v>
      </c>
      <c r="J333" s="7">
        <f t="shared" si="150"/>
        <v>184</v>
      </c>
      <c r="K333" s="7">
        <f t="shared" si="150"/>
        <v>0</v>
      </c>
      <c r="L333" s="7">
        <f t="shared" si="150"/>
        <v>0</v>
      </c>
      <c r="M333" s="7">
        <f t="shared" si="150"/>
        <v>39</v>
      </c>
    </row>
    <row r="334" spans="1:14" x14ac:dyDescent="0.25">
      <c r="A334" s="17" t="s">
        <v>7</v>
      </c>
      <c r="B334" s="17"/>
      <c r="C334" s="17"/>
      <c r="D334" s="17"/>
      <c r="E334" s="17"/>
      <c r="F334" s="17"/>
      <c r="G334" s="17"/>
      <c r="H334" s="17"/>
      <c r="I334" s="17"/>
      <c r="J334" s="17"/>
      <c r="K334" s="17"/>
      <c r="L334" s="17"/>
      <c r="M334" s="17"/>
      <c r="N334" s="17"/>
    </row>
    <row r="335" spans="1:14" ht="91.5" x14ac:dyDescent="0.25">
      <c r="A335" s="7" t="s">
        <v>271</v>
      </c>
      <c r="B335" s="6" t="s">
        <v>0</v>
      </c>
      <c r="C335" s="6" t="s">
        <v>272</v>
      </c>
      <c r="D335" s="6" t="s">
        <v>616</v>
      </c>
      <c r="E335" s="6" t="s">
        <v>272</v>
      </c>
      <c r="F335" s="6" t="s">
        <v>3</v>
      </c>
      <c r="G335" s="6" t="s">
        <v>4</v>
      </c>
      <c r="H335" s="6" t="s">
        <v>5</v>
      </c>
    </row>
    <row r="336" spans="1:14" x14ac:dyDescent="0.25">
      <c r="A336" s="5" t="s">
        <v>6</v>
      </c>
      <c r="B336" s="5" t="s">
        <v>7</v>
      </c>
      <c r="C336" s="5" t="s">
        <v>8</v>
      </c>
      <c r="D336" s="5" t="s">
        <v>12</v>
      </c>
      <c r="E336" s="5" t="s">
        <v>11</v>
      </c>
      <c r="F336" s="5" t="s">
        <v>14</v>
      </c>
      <c r="G336" s="5" t="s">
        <v>7</v>
      </c>
      <c r="H336" s="5" t="s">
        <v>7</v>
      </c>
    </row>
    <row r="337" spans="1:14" x14ac:dyDescent="0.25">
      <c r="A337" s="5" t="s">
        <v>99</v>
      </c>
      <c r="B337" s="7">
        <f>SUM(C337,F337:H337)</f>
        <v>335</v>
      </c>
      <c r="C337" s="3">
        <f t="shared" ref="C337" si="151">SUM(D337:E337)</f>
        <v>270</v>
      </c>
      <c r="D337" s="3">
        <v>229</v>
      </c>
      <c r="E337" s="3">
        <v>41</v>
      </c>
      <c r="F337" s="3">
        <v>0</v>
      </c>
      <c r="G337" s="3">
        <v>0</v>
      </c>
      <c r="H337" s="3">
        <v>65</v>
      </c>
    </row>
    <row r="338" spans="1:14" x14ac:dyDescent="0.25">
      <c r="A338" s="5" t="s">
        <v>21</v>
      </c>
      <c r="B338" s="7">
        <f t="shared" ref="B338:H338" si="152">SUM(B337)</f>
        <v>335</v>
      </c>
      <c r="C338" s="7">
        <f t="shared" si="152"/>
        <v>270</v>
      </c>
      <c r="D338" s="7">
        <f t="shared" si="152"/>
        <v>229</v>
      </c>
      <c r="E338" s="7">
        <f t="shared" si="152"/>
        <v>41</v>
      </c>
      <c r="F338" s="7">
        <f t="shared" si="152"/>
        <v>0</v>
      </c>
      <c r="G338" s="7">
        <f t="shared" si="152"/>
        <v>0</v>
      </c>
      <c r="H338" s="7">
        <f t="shared" si="152"/>
        <v>65</v>
      </c>
    </row>
    <row r="339" spans="1:14" x14ac:dyDescent="0.25">
      <c r="A339" s="17" t="s">
        <v>7</v>
      </c>
      <c r="B339" s="17"/>
      <c r="C339" s="17"/>
      <c r="D339" s="17"/>
      <c r="E339" s="17"/>
      <c r="F339" s="17"/>
      <c r="G339" s="17"/>
      <c r="H339" s="17"/>
      <c r="I339" s="17"/>
      <c r="J339" s="17"/>
      <c r="K339" s="17"/>
      <c r="L339" s="17"/>
      <c r="M339" s="17"/>
      <c r="N339" s="17"/>
    </row>
    <row r="340" spans="1:14" ht="81.75" x14ac:dyDescent="0.25">
      <c r="A340" s="7" t="s">
        <v>273</v>
      </c>
      <c r="B340" s="6" t="s">
        <v>0</v>
      </c>
      <c r="C340" s="6" t="s">
        <v>274</v>
      </c>
      <c r="D340" s="6" t="s">
        <v>617</v>
      </c>
      <c r="E340" s="6" t="s">
        <v>3</v>
      </c>
      <c r="F340" s="6" t="s">
        <v>4</v>
      </c>
      <c r="G340" s="6" t="s">
        <v>5</v>
      </c>
    </row>
    <row r="341" spans="1:14" x14ac:dyDescent="0.25">
      <c r="A341" s="5" t="s">
        <v>6</v>
      </c>
      <c r="B341" s="5" t="s">
        <v>7</v>
      </c>
      <c r="C341" s="5" t="s">
        <v>8</v>
      </c>
      <c r="D341" s="5" t="s">
        <v>12</v>
      </c>
      <c r="E341" s="5" t="s">
        <v>14</v>
      </c>
      <c r="F341" s="5" t="s">
        <v>7</v>
      </c>
      <c r="G341" s="5" t="s">
        <v>7</v>
      </c>
    </row>
    <row r="342" spans="1:14" x14ac:dyDescent="0.25">
      <c r="A342" s="5" t="s">
        <v>127</v>
      </c>
      <c r="B342" s="7">
        <f>SUM(C342,E342:G342)</f>
        <v>106</v>
      </c>
      <c r="C342" s="3">
        <f>SUM(D342)</f>
        <v>102</v>
      </c>
      <c r="D342" s="3">
        <v>102</v>
      </c>
      <c r="E342" s="3">
        <v>0</v>
      </c>
      <c r="F342" s="3">
        <v>0</v>
      </c>
      <c r="G342" s="3">
        <v>4</v>
      </c>
    </row>
    <row r="343" spans="1:14" x14ac:dyDescent="0.25">
      <c r="A343" s="5" t="s">
        <v>21</v>
      </c>
      <c r="B343" s="7">
        <f t="shared" ref="B343:G343" si="153">SUM(B342)</f>
        <v>106</v>
      </c>
      <c r="C343" s="7">
        <f t="shared" si="153"/>
        <v>102</v>
      </c>
      <c r="D343" s="7">
        <f t="shared" si="153"/>
        <v>102</v>
      </c>
      <c r="E343" s="7">
        <f t="shared" si="153"/>
        <v>0</v>
      </c>
      <c r="F343" s="7">
        <f t="shared" si="153"/>
        <v>0</v>
      </c>
      <c r="G343" s="7">
        <f t="shared" si="153"/>
        <v>4</v>
      </c>
    </row>
    <row r="344" spans="1:14" x14ac:dyDescent="0.25">
      <c r="A344" s="17" t="s">
        <v>7</v>
      </c>
      <c r="B344" s="17"/>
      <c r="C344" s="17"/>
      <c r="D344" s="17"/>
      <c r="E344" s="17"/>
      <c r="F344" s="17"/>
      <c r="G344" s="17"/>
      <c r="H344" s="17"/>
      <c r="I344" s="17"/>
      <c r="J344" s="17"/>
      <c r="K344" s="17"/>
      <c r="L344" s="17"/>
      <c r="M344" s="17"/>
      <c r="N344" s="17"/>
    </row>
    <row r="345" spans="1:14" ht="101.25" x14ac:dyDescent="0.25">
      <c r="A345" s="7" t="s">
        <v>275</v>
      </c>
      <c r="B345" s="6" t="s">
        <v>0</v>
      </c>
      <c r="C345" s="6" t="s">
        <v>276</v>
      </c>
      <c r="D345" s="6" t="s">
        <v>618</v>
      </c>
      <c r="E345" s="6" t="s">
        <v>3</v>
      </c>
      <c r="F345" s="6" t="s">
        <v>4</v>
      </c>
      <c r="G345" s="6" t="s">
        <v>5</v>
      </c>
    </row>
    <row r="346" spans="1:14" x14ac:dyDescent="0.25">
      <c r="A346" s="5" t="s">
        <v>6</v>
      </c>
      <c r="B346" s="5" t="s">
        <v>7</v>
      </c>
      <c r="C346" s="5" t="s">
        <v>8</v>
      </c>
      <c r="D346" s="5" t="s">
        <v>12</v>
      </c>
      <c r="E346" s="5" t="s">
        <v>14</v>
      </c>
      <c r="F346" s="5" t="s">
        <v>7</v>
      </c>
      <c r="G346" s="5" t="s">
        <v>7</v>
      </c>
    </row>
    <row r="347" spans="1:14" x14ac:dyDescent="0.25">
      <c r="A347" s="5" t="s">
        <v>127</v>
      </c>
      <c r="B347" s="7">
        <f>SUM(C347,E347:G347)</f>
        <v>106</v>
      </c>
      <c r="C347" s="3">
        <f>SUM(D347)</f>
        <v>100</v>
      </c>
      <c r="D347" s="3">
        <v>100</v>
      </c>
      <c r="E347" s="3">
        <v>0</v>
      </c>
      <c r="F347" s="3">
        <v>0</v>
      </c>
      <c r="G347" s="3">
        <v>6</v>
      </c>
    </row>
    <row r="348" spans="1:14" x14ac:dyDescent="0.25">
      <c r="A348" s="5" t="s">
        <v>21</v>
      </c>
      <c r="B348" s="7">
        <f t="shared" ref="B348:G348" si="154">SUM(B347)</f>
        <v>106</v>
      </c>
      <c r="C348" s="7">
        <f t="shared" si="154"/>
        <v>100</v>
      </c>
      <c r="D348" s="7">
        <f t="shared" si="154"/>
        <v>100</v>
      </c>
      <c r="E348" s="7">
        <f t="shared" si="154"/>
        <v>0</v>
      </c>
      <c r="F348" s="7">
        <f t="shared" si="154"/>
        <v>0</v>
      </c>
      <c r="G348" s="7">
        <f t="shared" si="154"/>
        <v>6</v>
      </c>
    </row>
    <row r="349" spans="1:14" ht="135.75" customHeight="1" x14ac:dyDescent="0.25">
      <c r="A349" s="17" t="s">
        <v>7</v>
      </c>
      <c r="B349" s="17"/>
      <c r="C349" s="17"/>
      <c r="D349" s="17"/>
      <c r="E349" s="17"/>
      <c r="F349" s="17"/>
      <c r="G349" s="17"/>
      <c r="H349" s="17"/>
      <c r="I349" s="17"/>
      <c r="J349" s="17"/>
      <c r="K349" s="17"/>
      <c r="L349" s="17"/>
      <c r="M349" s="17"/>
      <c r="N349" s="17"/>
    </row>
    <row r="350" spans="1:14" ht="90.75" x14ac:dyDescent="0.25">
      <c r="A350" s="7" t="s">
        <v>277</v>
      </c>
      <c r="B350" s="6" t="s">
        <v>0</v>
      </c>
      <c r="C350" s="6" t="s">
        <v>278</v>
      </c>
      <c r="D350" s="6" t="s">
        <v>619</v>
      </c>
      <c r="E350" s="6" t="s">
        <v>279</v>
      </c>
      <c r="F350" s="6" t="s">
        <v>620</v>
      </c>
      <c r="G350" s="6" t="s">
        <v>3</v>
      </c>
      <c r="H350" s="6" t="s">
        <v>4</v>
      </c>
      <c r="I350" s="6" t="s">
        <v>5</v>
      </c>
    </row>
    <row r="351" spans="1:14" x14ac:dyDescent="0.25">
      <c r="A351" s="5" t="s">
        <v>534</v>
      </c>
      <c r="B351" s="5" t="s">
        <v>7</v>
      </c>
      <c r="C351" s="5" t="s">
        <v>8</v>
      </c>
      <c r="D351" s="5" t="s">
        <v>12</v>
      </c>
      <c r="E351" s="5" t="s">
        <v>8</v>
      </c>
      <c r="F351" s="5" t="s">
        <v>12</v>
      </c>
      <c r="G351" s="5" t="s">
        <v>14</v>
      </c>
      <c r="H351" s="5" t="s">
        <v>7</v>
      </c>
      <c r="I351" s="5" t="s">
        <v>7</v>
      </c>
    </row>
    <row r="352" spans="1:14" x14ac:dyDescent="0.25">
      <c r="A352" s="5" t="s">
        <v>127</v>
      </c>
      <c r="B352" s="7">
        <f>SUM(C352,E352,G352:I352)</f>
        <v>212</v>
      </c>
      <c r="C352" s="3">
        <f>SUM(D352)</f>
        <v>97</v>
      </c>
      <c r="D352" s="3">
        <v>97</v>
      </c>
      <c r="E352" s="3">
        <f>SUM(F352)</f>
        <v>91</v>
      </c>
      <c r="F352" s="3">
        <v>91</v>
      </c>
      <c r="G352" s="3">
        <v>2</v>
      </c>
      <c r="H352" s="3">
        <v>0</v>
      </c>
      <c r="I352" s="3">
        <v>22</v>
      </c>
    </row>
    <row r="353" spans="1:14" x14ac:dyDescent="0.25">
      <c r="A353" s="5" t="s">
        <v>21</v>
      </c>
      <c r="B353" s="7">
        <f t="shared" ref="B353:I353" si="155">SUM(B352)</f>
        <v>212</v>
      </c>
      <c r="C353" s="7">
        <f t="shared" si="155"/>
        <v>97</v>
      </c>
      <c r="D353" s="7">
        <f t="shared" si="155"/>
        <v>97</v>
      </c>
      <c r="E353" s="7">
        <f t="shared" si="155"/>
        <v>91</v>
      </c>
      <c r="F353" s="7">
        <f t="shared" si="155"/>
        <v>91</v>
      </c>
      <c r="G353" s="7">
        <f t="shared" si="155"/>
        <v>2</v>
      </c>
      <c r="H353" s="7">
        <f t="shared" si="155"/>
        <v>0</v>
      </c>
      <c r="I353" s="7">
        <f t="shared" si="155"/>
        <v>22</v>
      </c>
    </row>
    <row r="354" spans="1:14" x14ac:dyDescent="0.25">
      <c r="A354" s="17" t="s">
        <v>7</v>
      </c>
      <c r="B354" s="17"/>
      <c r="C354" s="17"/>
      <c r="D354" s="17"/>
      <c r="E354" s="17"/>
      <c r="F354" s="17"/>
      <c r="G354" s="17"/>
      <c r="H354" s="17"/>
      <c r="I354" s="17"/>
      <c r="J354" s="17"/>
      <c r="K354" s="17"/>
      <c r="L354" s="17"/>
      <c r="M354" s="17"/>
      <c r="N354" s="17"/>
    </row>
    <row r="355" spans="1:14" ht="78.75" x14ac:dyDescent="0.25">
      <c r="A355" s="7" t="s">
        <v>280</v>
      </c>
      <c r="B355" s="6" t="s">
        <v>0</v>
      </c>
      <c r="C355" s="6" t="s">
        <v>281</v>
      </c>
      <c r="D355" s="6" t="s">
        <v>621</v>
      </c>
      <c r="E355" s="6" t="s">
        <v>3</v>
      </c>
      <c r="F355" s="6" t="s">
        <v>4</v>
      </c>
      <c r="G355" s="6" t="s">
        <v>5</v>
      </c>
    </row>
    <row r="356" spans="1:14" x14ac:dyDescent="0.25">
      <c r="A356" s="5" t="s">
        <v>6</v>
      </c>
      <c r="B356" s="5" t="s">
        <v>7</v>
      </c>
      <c r="C356" s="5" t="s">
        <v>8</v>
      </c>
      <c r="D356" s="5" t="s">
        <v>12</v>
      </c>
      <c r="E356" s="5" t="s">
        <v>14</v>
      </c>
      <c r="F356" s="5" t="s">
        <v>7</v>
      </c>
      <c r="G356" s="5" t="s">
        <v>7</v>
      </c>
    </row>
    <row r="357" spans="1:14" x14ac:dyDescent="0.25">
      <c r="A357" s="5" t="s">
        <v>127</v>
      </c>
      <c r="B357" s="7">
        <f>SUM(C357,E357:G357)</f>
        <v>106</v>
      </c>
      <c r="C357" s="3">
        <f>SUM(D357)</f>
        <v>101</v>
      </c>
      <c r="D357" s="3">
        <v>101</v>
      </c>
      <c r="E357" s="3">
        <v>0</v>
      </c>
      <c r="F357" s="3">
        <v>0</v>
      </c>
      <c r="G357" s="3">
        <v>5</v>
      </c>
    </row>
    <row r="358" spans="1:14" x14ac:dyDescent="0.25">
      <c r="A358" s="5" t="s">
        <v>21</v>
      </c>
      <c r="B358" s="7">
        <f t="shared" ref="B358:G358" si="156">SUM(B357)</f>
        <v>106</v>
      </c>
      <c r="C358" s="7">
        <f t="shared" si="156"/>
        <v>101</v>
      </c>
      <c r="D358" s="7">
        <f t="shared" si="156"/>
        <v>101</v>
      </c>
      <c r="E358" s="7">
        <f t="shared" si="156"/>
        <v>0</v>
      </c>
      <c r="F358" s="7">
        <f t="shared" si="156"/>
        <v>0</v>
      </c>
      <c r="G358" s="7">
        <f t="shared" si="156"/>
        <v>5</v>
      </c>
    </row>
    <row r="359" spans="1:14" x14ac:dyDescent="0.25">
      <c r="A359" s="17" t="s">
        <v>7</v>
      </c>
      <c r="B359" s="17"/>
      <c r="C359" s="17"/>
      <c r="D359" s="17"/>
      <c r="E359" s="17"/>
      <c r="F359" s="17"/>
      <c r="G359" s="17"/>
      <c r="H359" s="17"/>
      <c r="I359" s="17"/>
      <c r="J359" s="17"/>
      <c r="K359" s="17"/>
      <c r="L359" s="17"/>
      <c r="M359" s="17"/>
      <c r="N359" s="17"/>
    </row>
    <row r="360" spans="1:14" ht="91.5" x14ac:dyDescent="0.25">
      <c r="A360" s="7" t="s">
        <v>282</v>
      </c>
      <c r="B360" s="6" t="s">
        <v>0</v>
      </c>
      <c r="C360" s="6" t="s">
        <v>283</v>
      </c>
      <c r="D360" s="6" t="s">
        <v>622</v>
      </c>
      <c r="E360" s="6" t="s">
        <v>3</v>
      </c>
      <c r="F360" s="6" t="s">
        <v>4</v>
      </c>
      <c r="G360" s="6" t="s">
        <v>5</v>
      </c>
    </row>
    <row r="361" spans="1:14" x14ac:dyDescent="0.25">
      <c r="A361" s="5" t="s">
        <v>6</v>
      </c>
      <c r="B361" s="5" t="s">
        <v>7</v>
      </c>
      <c r="C361" s="5" t="s">
        <v>8</v>
      </c>
      <c r="D361" s="5" t="s">
        <v>12</v>
      </c>
      <c r="E361" s="5" t="s">
        <v>14</v>
      </c>
      <c r="F361" s="5" t="s">
        <v>7</v>
      </c>
      <c r="G361" s="5" t="s">
        <v>7</v>
      </c>
    </row>
    <row r="362" spans="1:14" x14ac:dyDescent="0.25">
      <c r="A362" s="5" t="s">
        <v>127</v>
      </c>
      <c r="B362" s="7">
        <f>SUM(C362,E362:G362)</f>
        <v>106</v>
      </c>
      <c r="C362" s="3">
        <f>SUM(D362)</f>
        <v>100</v>
      </c>
      <c r="D362" s="3">
        <v>100</v>
      </c>
      <c r="E362" s="3">
        <v>0</v>
      </c>
      <c r="F362" s="3">
        <v>0</v>
      </c>
      <c r="G362" s="3">
        <v>6</v>
      </c>
    </row>
    <row r="363" spans="1:14" x14ac:dyDescent="0.25">
      <c r="A363" s="5" t="s">
        <v>21</v>
      </c>
      <c r="B363" s="7">
        <f t="shared" ref="B363:G363" si="157">SUM(B362)</f>
        <v>106</v>
      </c>
      <c r="C363" s="7">
        <f t="shared" si="157"/>
        <v>100</v>
      </c>
      <c r="D363" s="7">
        <f t="shared" si="157"/>
        <v>100</v>
      </c>
      <c r="E363" s="7">
        <f t="shared" si="157"/>
        <v>0</v>
      </c>
      <c r="F363" s="7">
        <f t="shared" si="157"/>
        <v>0</v>
      </c>
      <c r="G363" s="7">
        <f t="shared" si="157"/>
        <v>6</v>
      </c>
    </row>
    <row r="364" spans="1:14" x14ac:dyDescent="0.25">
      <c r="A364" s="17" t="s">
        <v>7</v>
      </c>
      <c r="B364" s="17"/>
      <c r="C364" s="17"/>
      <c r="D364" s="17"/>
      <c r="E364" s="17"/>
      <c r="F364" s="17"/>
      <c r="G364" s="17"/>
      <c r="H364" s="17"/>
      <c r="I364" s="17"/>
      <c r="J364" s="17"/>
      <c r="K364" s="17"/>
      <c r="L364" s="17"/>
      <c r="M364" s="17"/>
      <c r="N364" s="17"/>
    </row>
    <row r="365" spans="1:14" ht="220.5" x14ac:dyDescent="0.25">
      <c r="A365" s="7" t="s">
        <v>498</v>
      </c>
      <c r="B365" s="6" t="s">
        <v>0</v>
      </c>
      <c r="C365" s="6" t="s">
        <v>598</v>
      </c>
      <c r="D365" s="6" t="s">
        <v>494</v>
      </c>
      <c r="E365" s="6" t="s">
        <v>4</v>
      </c>
      <c r="F365" s="6" t="s">
        <v>5</v>
      </c>
    </row>
    <row r="366" spans="1:14" x14ac:dyDescent="0.25">
      <c r="A366" s="5" t="s">
        <v>495</v>
      </c>
      <c r="B366" s="5" t="s">
        <v>7</v>
      </c>
      <c r="C366" s="5" t="s">
        <v>7</v>
      </c>
      <c r="D366" s="5" t="s">
        <v>7</v>
      </c>
      <c r="E366" s="5" t="s">
        <v>7</v>
      </c>
      <c r="F366" s="5" t="s">
        <v>7</v>
      </c>
    </row>
    <row r="367" spans="1:14" x14ac:dyDescent="0.25">
      <c r="A367" s="5" t="s">
        <v>127</v>
      </c>
      <c r="B367" s="7">
        <f>SUM(C367:F367)</f>
        <v>106</v>
      </c>
      <c r="C367" s="3">
        <v>75</v>
      </c>
      <c r="D367" s="3">
        <v>30</v>
      </c>
      <c r="E367" s="3">
        <v>0</v>
      </c>
      <c r="F367" s="3">
        <v>1</v>
      </c>
    </row>
    <row r="368" spans="1:14" x14ac:dyDescent="0.25">
      <c r="A368" s="5" t="s">
        <v>21</v>
      </c>
      <c r="B368" s="7">
        <f t="shared" ref="B368:F368" si="158">SUM(B367)</f>
        <v>106</v>
      </c>
      <c r="C368" s="7">
        <f t="shared" si="158"/>
        <v>75</v>
      </c>
      <c r="D368" s="7">
        <f t="shared" si="158"/>
        <v>30</v>
      </c>
      <c r="E368" s="7">
        <f t="shared" si="158"/>
        <v>0</v>
      </c>
      <c r="F368" s="7">
        <f t="shared" si="158"/>
        <v>1</v>
      </c>
    </row>
    <row r="369" spans="1:14" x14ac:dyDescent="0.25">
      <c r="A369" s="17" t="s">
        <v>7</v>
      </c>
      <c r="B369" s="17"/>
      <c r="C369" s="17"/>
      <c r="D369" s="17"/>
      <c r="E369" s="17"/>
      <c r="F369" s="17"/>
      <c r="G369" s="17"/>
      <c r="H369" s="17"/>
      <c r="I369" s="17"/>
      <c r="J369" s="17"/>
      <c r="K369" s="17"/>
      <c r="L369" s="17"/>
      <c r="M369" s="17"/>
      <c r="N369" s="17"/>
    </row>
    <row r="370" spans="1:14" ht="92.25" x14ac:dyDescent="0.25">
      <c r="A370" s="7" t="s">
        <v>284</v>
      </c>
      <c r="B370" s="6" t="s">
        <v>0</v>
      </c>
      <c r="C370" s="6" t="s">
        <v>285</v>
      </c>
      <c r="D370" s="6" t="s">
        <v>623</v>
      </c>
      <c r="E370" s="6" t="s">
        <v>3</v>
      </c>
      <c r="F370" s="6" t="s">
        <v>4</v>
      </c>
      <c r="G370" s="6" t="s">
        <v>5</v>
      </c>
    </row>
    <row r="371" spans="1:14" x14ac:dyDescent="0.25">
      <c r="A371" s="5" t="s">
        <v>6</v>
      </c>
      <c r="B371" s="5" t="s">
        <v>7</v>
      </c>
      <c r="C371" s="5" t="s">
        <v>8</v>
      </c>
      <c r="D371" s="5" t="s">
        <v>12</v>
      </c>
      <c r="E371" s="5" t="s">
        <v>14</v>
      </c>
      <c r="F371" s="5" t="s">
        <v>7</v>
      </c>
      <c r="G371" s="5" t="s">
        <v>7</v>
      </c>
    </row>
    <row r="372" spans="1:14" x14ac:dyDescent="0.25">
      <c r="A372" s="5" t="s">
        <v>100</v>
      </c>
      <c r="B372" s="7">
        <f>SUM(C372,E372:G372)</f>
        <v>227</v>
      </c>
      <c r="C372" s="3">
        <f>SUM(D372)</f>
        <v>191</v>
      </c>
      <c r="D372" s="3">
        <v>191</v>
      </c>
      <c r="E372" s="3">
        <v>0</v>
      </c>
      <c r="F372" s="3">
        <v>0</v>
      </c>
      <c r="G372" s="3">
        <v>36</v>
      </c>
    </row>
    <row r="373" spans="1:14" x14ac:dyDescent="0.25">
      <c r="A373" s="5" t="s">
        <v>21</v>
      </c>
      <c r="B373" s="7">
        <f t="shared" ref="B373:G373" si="159">SUM(B372)</f>
        <v>227</v>
      </c>
      <c r="C373" s="7">
        <f t="shared" si="159"/>
        <v>191</v>
      </c>
      <c r="D373" s="7">
        <f t="shared" si="159"/>
        <v>191</v>
      </c>
      <c r="E373" s="7">
        <f t="shared" si="159"/>
        <v>0</v>
      </c>
      <c r="F373" s="7">
        <f t="shared" si="159"/>
        <v>0</v>
      </c>
      <c r="G373" s="7">
        <f t="shared" si="159"/>
        <v>36</v>
      </c>
    </row>
    <row r="374" spans="1:14" x14ac:dyDescent="0.25">
      <c r="A374" s="17" t="s">
        <v>7</v>
      </c>
      <c r="B374" s="17"/>
      <c r="C374" s="17"/>
      <c r="D374" s="17"/>
      <c r="E374" s="17"/>
      <c r="F374" s="17"/>
      <c r="G374" s="17"/>
      <c r="H374" s="17"/>
      <c r="I374" s="17"/>
      <c r="J374" s="17"/>
      <c r="K374" s="17"/>
      <c r="L374" s="17"/>
      <c r="M374" s="17"/>
      <c r="N374" s="17"/>
    </row>
    <row r="375" spans="1:14" ht="82.5" x14ac:dyDescent="0.25">
      <c r="A375" s="7" t="s">
        <v>286</v>
      </c>
      <c r="B375" s="6" t="s">
        <v>0</v>
      </c>
      <c r="C375" s="6" t="s">
        <v>287</v>
      </c>
      <c r="D375" s="6" t="s">
        <v>287</v>
      </c>
      <c r="E375" s="6" t="s">
        <v>288</v>
      </c>
      <c r="F375" s="6" t="s">
        <v>288</v>
      </c>
      <c r="G375" s="6" t="s">
        <v>3</v>
      </c>
      <c r="H375" s="6" t="s">
        <v>4</v>
      </c>
      <c r="I375" s="6" t="s">
        <v>5</v>
      </c>
    </row>
    <row r="376" spans="1:14" x14ac:dyDescent="0.25">
      <c r="A376" s="5" t="s">
        <v>534</v>
      </c>
      <c r="B376" s="5" t="s">
        <v>7</v>
      </c>
      <c r="C376" s="5" t="s">
        <v>8</v>
      </c>
      <c r="D376" s="5" t="s">
        <v>12</v>
      </c>
      <c r="E376" s="5" t="s">
        <v>8</v>
      </c>
      <c r="F376" s="5" t="s">
        <v>12</v>
      </c>
      <c r="G376" s="5" t="s">
        <v>14</v>
      </c>
      <c r="H376" s="5" t="s">
        <v>7</v>
      </c>
      <c r="I376" s="5" t="s">
        <v>7</v>
      </c>
    </row>
    <row r="377" spans="1:14" x14ac:dyDescent="0.25">
      <c r="A377" s="5" t="s">
        <v>100</v>
      </c>
      <c r="B377" s="7">
        <f>SUM(C377,E377,G377:I377)</f>
        <v>454</v>
      </c>
      <c r="C377" s="3">
        <f>SUM(D377)</f>
        <v>174</v>
      </c>
      <c r="D377" s="3">
        <v>174</v>
      </c>
      <c r="E377" s="3">
        <f>SUM(F377)</f>
        <v>193</v>
      </c>
      <c r="F377" s="3">
        <v>193</v>
      </c>
      <c r="G377" s="3">
        <v>0</v>
      </c>
      <c r="H377" s="3">
        <v>0</v>
      </c>
      <c r="I377" s="3">
        <v>87</v>
      </c>
    </row>
    <row r="378" spans="1:14" x14ac:dyDescent="0.25">
      <c r="A378" s="5" t="s">
        <v>21</v>
      </c>
      <c r="B378" s="7">
        <f t="shared" ref="B378:I378" si="160">SUM(B377)</f>
        <v>454</v>
      </c>
      <c r="C378" s="7">
        <f t="shared" si="160"/>
        <v>174</v>
      </c>
      <c r="D378" s="7">
        <f t="shared" si="160"/>
        <v>174</v>
      </c>
      <c r="E378" s="7">
        <f t="shared" si="160"/>
        <v>193</v>
      </c>
      <c r="F378" s="7">
        <f t="shared" si="160"/>
        <v>193</v>
      </c>
      <c r="G378" s="7">
        <f t="shared" si="160"/>
        <v>0</v>
      </c>
      <c r="H378" s="7">
        <f t="shared" si="160"/>
        <v>0</v>
      </c>
      <c r="I378" s="7">
        <f t="shared" si="160"/>
        <v>87</v>
      </c>
    </row>
    <row r="379" spans="1:14" ht="156" customHeight="1" x14ac:dyDescent="0.25">
      <c r="A379" s="17" t="s">
        <v>7</v>
      </c>
      <c r="B379" s="17"/>
      <c r="C379" s="17"/>
      <c r="D379" s="17"/>
      <c r="E379" s="17"/>
      <c r="F379" s="17"/>
      <c r="G379" s="17"/>
      <c r="H379" s="17"/>
      <c r="I379" s="17"/>
      <c r="J379" s="17"/>
      <c r="K379" s="17"/>
      <c r="L379" s="17"/>
      <c r="M379" s="17"/>
      <c r="N379" s="17"/>
    </row>
    <row r="380" spans="1:14" ht="93" x14ac:dyDescent="0.25">
      <c r="A380" s="7" t="s">
        <v>289</v>
      </c>
      <c r="B380" s="6" t="s">
        <v>0</v>
      </c>
      <c r="C380" s="6" t="s">
        <v>290</v>
      </c>
      <c r="D380" s="6" t="s">
        <v>625</v>
      </c>
      <c r="E380" s="6" t="s">
        <v>290</v>
      </c>
      <c r="F380" s="6" t="s">
        <v>292</v>
      </c>
      <c r="G380" s="6" t="s">
        <v>3</v>
      </c>
      <c r="H380" s="6" t="s">
        <v>4</v>
      </c>
      <c r="I380" s="6" t="s">
        <v>5</v>
      </c>
    </row>
    <row r="381" spans="1:14" x14ac:dyDescent="0.25">
      <c r="A381" s="5" t="s">
        <v>6</v>
      </c>
      <c r="B381" s="5" t="s">
        <v>7</v>
      </c>
      <c r="C381" s="5" t="s">
        <v>8</v>
      </c>
      <c r="D381" s="5" t="s">
        <v>12</v>
      </c>
      <c r="E381" s="5" t="s">
        <v>11</v>
      </c>
      <c r="F381" s="5" t="s">
        <v>14</v>
      </c>
      <c r="G381" s="5" t="s">
        <v>14</v>
      </c>
      <c r="H381" s="5" t="s">
        <v>7</v>
      </c>
      <c r="I381" s="5" t="s">
        <v>7</v>
      </c>
    </row>
    <row r="382" spans="1:14" x14ac:dyDescent="0.25">
      <c r="A382" s="5" t="s">
        <v>47</v>
      </c>
      <c r="B382" s="7">
        <f>SUM(C382,F382:I382)</f>
        <v>472</v>
      </c>
      <c r="C382" s="3">
        <f t="shared" ref="C382:C385" si="161">SUM(D382:E382)</f>
        <v>383</v>
      </c>
      <c r="D382" s="3">
        <v>293</v>
      </c>
      <c r="E382" s="3">
        <v>90</v>
      </c>
      <c r="F382" s="3">
        <v>3</v>
      </c>
      <c r="G382" s="3">
        <v>3</v>
      </c>
      <c r="H382" s="3">
        <v>0</v>
      </c>
      <c r="I382" s="3">
        <v>83</v>
      </c>
    </row>
    <row r="383" spans="1:14" x14ac:dyDescent="0.25">
      <c r="A383" s="5" t="s">
        <v>48</v>
      </c>
      <c r="B383" s="7">
        <f>SUM(C383,F383:I383)</f>
        <v>560</v>
      </c>
      <c r="C383" s="3">
        <f t="shared" si="161"/>
        <v>441</v>
      </c>
      <c r="D383" s="3">
        <v>318</v>
      </c>
      <c r="E383" s="3">
        <v>123</v>
      </c>
      <c r="F383" s="3">
        <v>5</v>
      </c>
      <c r="G383" s="3">
        <v>2</v>
      </c>
      <c r="H383" s="3">
        <v>0</v>
      </c>
      <c r="I383" s="3">
        <v>112</v>
      </c>
    </row>
    <row r="384" spans="1:14" x14ac:dyDescent="0.25">
      <c r="A384" s="5" t="s">
        <v>49</v>
      </c>
      <c r="B384" s="7">
        <f>SUM(C384,F384:I384)</f>
        <v>254</v>
      </c>
      <c r="C384" s="3">
        <f t="shared" si="161"/>
        <v>197</v>
      </c>
      <c r="D384" s="3">
        <v>144</v>
      </c>
      <c r="E384" s="3">
        <v>53</v>
      </c>
      <c r="F384" s="3">
        <v>1</v>
      </c>
      <c r="G384" s="3">
        <v>2</v>
      </c>
      <c r="H384" s="3">
        <v>1</v>
      </c>
      <c r="I384" s="3">
        <v>53</v>
      </c>
    </row>
    <row r="385" spans="1:14" x14ac:dyDescent="0.25">
      <c r="A385" s="5" t="s">
        <v>43</v>
      </c>
      <c r="B385" s="7">
        <f>SUM(C385,F385:I385)</f>
        <v>87</v>
      </c>
      <c r="C385" s="3">
        <f t="shared" si="161"/>
        <v>69</v>
      </c>
      <c r="D385" s="3">
        <v>46</v>
      </c>
      <c r="E385" s="3">
        <v>23</v>
      </c>
      <c r="F385" s="3">
        <v>0</v>
      </c>
      <c r="G385" s="3">
        <v>0</v>
      </c>
      <c r="H385" s="3">
        <v>0</v>
      </c>
      <c r="I385" s="3">
        <v>18</v>
      </c>
    </row>
    <row r="386" spans="1:14" x14ac:dyDescent="0.25">
      <c r="A386" s="5" t="s">
        <v>21</v>
      </c>
      <c r="B386" s="7">
        <f t="shared" ref="B386" si="162">SUM(B382:B385)</f>
        <v>1373</v>
      </c>
      <c r="C386" s="7">
        <f t="shared" ref="C386" si="163">SUM(C382:C385)</f>
        <v>1090</v>
      </c>
      <c r="D386" s="7">
        <f t="shared" ref="D386" si="164">SUM(D382:D385)</f>
        <v>801</v>
      </c>
      <c r="E386" s="7">
        <f t="shared" ref="E386" si="165">SUM(E382:E385)</f>
        <v>289</v>
      </c>
      <c r="F386" s="7">
        <f t="shared" ref="F386:G386" si="166">SUM(F382:F385)</f>
        <v>9</v>
      </c>
      <c r="G386" s="7">
        <f t="shared" si="166"/>
        <v>7</v>
      </c>
      <c r="H386" s="7">
        <f t="shared" ref="H386" si="167">SUM(H382:H385)</f>
        <v>1</v>
      </c>
      <c r="I386" s="7">
        <f t="shared" ref="I386" si="168">SUM(I382:I385)</f>
        <v>266</v>
      </c>
    </row>
    <row r="387" spans="1:14" x14ac:dyDescent="0.25">
      <c r="A387" s="17" t="s">
        <v>7</v>
      </c>
      <c r="B387" s="17"/>
      <c r="C387" s="17"/>
      <c r="D387" s="17"/>
      <c r="E387" s="17"/>
      <c r="F387" s="17"/>
      <c r="G387" s="17"/>
      <c r="H387" s="17"/>
      <c r="I387" s="17"/>
      <c r="J387" s="17"/>
      <c r="K387" s="17"/>
      <c r="L387" s="17"/>
      <c r="M387" s="17"/>
      <c r="N387" s="17"/>
    </row>
    <row r="388" spans="1:14" ht="115.5" x14ac:dyDescent="0.25">
      <c r="A388" s="7" t="s">
        <v>291</v>
      </c>
      <c r="B388" s="6" t="s">
        <v>0</v>
      </c>
      <c r="C388" s="6" t="s">
        <v>292</v>
      </c>
      <c r="D388" s="6" t="s">
        <v>292</v>
      </c>
      <c r="E388" s="6" t="s">
        <v>293</v>
      </c>
      <c r="F388" s="6" t="s">
        <v>624</v>
      </c>
      <c r="G388" s="6" t="s">
        <v>293</v>
      </c>
      <c r="H388" s="6" t="s">
        <v>3</v>
      </c>
      <c r="I388" s="6" t="s">
        <v>4</v>
      </c>
      <c r="J388" s="6" t="s">
        <v>5</v>
      </c>
    </row>
    <row r="389" spans="1:14" x14ac:dyDescent="0.25">
      <c r="A389" s="5" t="s">
        <v>6</v>
      </c>
      <c r="B389" s="5" t="s">
        <v>7</v>
      </c>
      <c r="C389" s="5" t="s">
        <v>8</v>
      </c>
      <c r="D389" s="5" t="s">
        <v>9</v>
      </c>
      <c r="E389" s="5" t="s">
        <v>8</v>
      </c>
      <c r="F389" s="5" t="s">
        <v>12</v>
      </c>
      <c r="G389" s="5" t="s">
        <v>11</v>
      </c>
      <c r="H389" s="5" t="s">
        <v>14</v>
      </c>
      <c r="I389" s="5" t="s">
        <v>7</v>
      </c>
      <c r="J389" s="5" t="s">
        <v>7</v>
      </c>
    </row>
    <row r="390" spans="1:14" x14ac:dyDescent="0.25">
      <c r="A390" s="5" t="s">
        <v>47</v>
      </c>
      <c r="B390" s="7">
        <f>SUM(C390,E390,H390:J390)</f>
        <v>472</v>
      </c>
      <c r="C390" s="3">
        <f t="shared" ref="C390:C393" si="169">SUM(D390)</f>
        <v>205</v>
      </c>
      <c r="D390" s="3">
        <v>205</v>
      </c>
      <c r="E390" s="3">
        <f t="shared" ref="E390:E393" si="170">SUM(F390:G390)</f>
        <v>263</v>
      </c>
      <c r="F390" s="3">
        <v>208</v>
      </c>
      <c r="G390" s="3">
        <v>55</v>
      </c>
      <c r="H390" s="3">
        <v>1</v>
      </c>
      <c r="I390" s="3">
        <v>2</v>
      </c>
      <c r="J390" s="3">
        <v>1</v>
      </c>
    </row>
    <row r="391" spans="1:14" x14ac:dyDescent="0.25">
      <c r="A391" s="5" t="s">
        <v>48</v>
      </c>
      <c r="B391" s="7">
        <f t="shared" ref="B391:B393" si="171">SUM(C391,E391,H391:J391)</f>
        <v>560</v>
      </c>
      <c r="C391" s="3">
        <f t="shared" si="169"/>
        <v>251</v>
      </c>
      <c r="D391" s="3">
        <v>251</v>
      </c>
      <c r="E391" s="3">
        <f t="shared" si="170"/>
        <v>303</v>
      </c>
      <c r="F391" s="3">
        <v>223</v>
      </c>
      <c r="G391" s="3">
        <v>80</v>
      </c>
      <c r="H391" s="3">
        <v>0</v>
      </c>
      <c r="I391" s="3">
        <v>0</v>
      </c>
      <c r="J391" s="3">
        <v>6</v>
      </c>
    </row>
    <row r="392" spans="1:14" x14ac:dyDescent="0.25">
      <c r="A392" s="5" t="s">
        <v>49</v>
      </c>
      <c r="B392" s="7">
        <f t="shared" si="171"/>
        <v>254</v>
      </c>
      <c r="C392" s="3">
        <f t="shared" si="169"/>
        <v>103</v>
      </c>
      <c r="D392" s="3">
        <v>103</v>
      </c>
      <c r="E392" s="3">
        <f t="shared" si="170"/>
        <v>145</v>
      </c>
      <c r="F392" s="3">
        <v>114</v>
      </c>
      <c r="G392" s="3">
        <v>31</v>
      </c>
      <c r="H392" s="3">
        <v>0</v>
      </c>
      <c r="I392" s="3">
        <v>0</v>
      </c>
      <c r="J392" s="3">
        <v>6</v>
      </c>
    </row>
    <row r="393" spans="1:14" x14ac:dyDescent="0.25">
      <c r="A393" s="5" t="s">
        <v>43</v>
      </c>
      <c r="B393" s="7">
        <f t="shared" si="171"/>
        <v>87</v>
      </c>
      <c r="C393" s="3">
        <f t="shared" si="169"/>
        <v>32</v>
      </c>
      <c r="D393" s="3">
        <v>32</v>
      </c>
      <c r="E393" s="3">
        <f t="shared" si="170"/>
        <v>53</v>
      </c>
      <c r="F393" s="3">
        <v>36</v>
      </c>
      <c r="G393" s="3">
        <v>17</v>
      </c>
      <c r="H393" s="3">
        <v>0</v>
      </c>
      <c r="I393" s="3">
        <v>0</v>
      </c>
      <c r="J393" s="3">
        <v>2</v>
      </c>
    </row>
    <row r="394" spans="1:14" x14ac:dyDescent="0.25">
      <c r="A394" s="5" t="s">
        <v>21</v>
      </c>
      <c r="B394" s="7">
        <f t="shared" ref="B394" si="172">SUM(B390:B393)</f>
        <v>1373</v>
      </c>
      <c r="C394" s="7">
        <f t="shared" ref="C394" si="173">SUM(C390:C393)</f>
        <v>591</v>
      </c>
      <c r="D394" s="7">
        <f t="shared" ref="D394" si="174">SUM(D390:D393)</f>
        <v>591</v>
      </c>
      <c r="E394" s="7">
        <f t="shared" ref="E394" si="175">SUM(E390:E393)</f>
        <v>764</v>
      </c>
      <c r="F394" s="7">
        <f t="shared" ref="F394" si="176">SUM(F390:F393)</f>
        <v>581</v>
      </c>
      <c r="G394" s="7">
        <f t="shared" ref="G394" si="177">SUM(G390:G393)</f>
        <v>183</v>
      </c>
      <c r="H394" s="7">
        <f t="shared" ref="H394" si="178">SUM(H390:H393)</f>
        <v>1</v>
      </c>
      <c r="I394" s="7">
        <f t="shared" ref="I394" si="179">SUM(I390:I393)</f>
        <v>2</v>
      </c>
      <c r="J394" s="7">
        <f t="shared" ref="J394" si="180">SUM(J390:J393)</f>
        <v>15</v>
      </c>
    </row>
    <row r="395" spans="1:14" x14ac:dyDescent="0.25">
      <c r="A395" s="17" t="s">
        <v>7</v>
      </c>
      <c r="B395" s="17"/>
      <c r="C395" s="17"/>
      <c r="D395" s="17"/>
      <c r="E395" s="17"/>
      <c r="F395" s="17"/>
      <c r="G395" s="17"/>
      <c r="H395" s="17"/>
      <c r="I395" s="17"/>
      <c r="J395" s="17"/>
      <c r="K395" s="17"/>
      <c r="L395" s="17"/>
      <c r="M395" s="17"/>
      <c r="N395" s="17"/>
    </row>
    <row r="396" spans="1:14" ht="93.75" x14ac:dyDescent="0.25">
      <c r="A396" s="7" t="s">
        <v>294</v>
      </c>
      <c r="B396" s="6" t="s">
        <v>0</v>
      </c>
      <c r="C396" s="6" t="s">
        <v>295</v>
      </c>
      <c r="D396" s="6" t="s">
        <v>626</v>
      </c>
      <c r="E396" s="6" t="s">
        <v>295</v>
      </c>
      <c r="F396" s="6" t="s">
        <v>3</v>
      </c>
      <c r="G396" s="6" t="s">
        <v>4</v>
      </c>
      <c r="H396" s="6" t="s">
        <v>5</v>
      </c>
    </row>
    <row r="397" spans="1:14" x14ac:dyDescent="0.25">
      <c r="A397" s="5" t="s">
        <v>6</v>
      </c>
      <c r="B397" s="5" t="s">
        <v>7</v>
      </c>
      <c r="C397" s="5" t="s">
        <v>8</v>
      </c>
      <c r="D397" s="5" t="s">
        <v>12</v>
      </c>
      <c r="E397" s="5" t="s">
        <v>11</v>
      </c>
      <c r="F397" s="5" t="s">
        <v>14</v>
      </c>
      <c r="G397" s="5" t="s">
        <v>7</v>
      </c>
      <c r="H397" s="5" t="s">
        <v>7</v>
      </c>
    </row>
    <row r="398" spans="1:14" x14ac:dyDescent="0.25">
      <c r="A398" s="5" t="s">
        <v>47</v>
      </c>
      <c r="B398" s="7">
        <f t="shared" ref="B398:B401" si="181">SUM(C398,F398:H398)</f>
        <v>472</v>
      </c>
      <c r="C398" s="3">
        <f t="shared" ref="C398:C401" si="182">SUM(D398:E398)</f>
        <v>371</v>
      </c>
      <c r="D398" s="3">
        <v>286</v>
      </c>
      <c r="E398" s="3">
        <v>85</v>
      </c>
      <c r="F398" s="3">
        <v>3</v>
      </c>
      <c r="G398" s="3">
        <v>0</v>
      </c>
      <c r="H398" s="3">
        <v>98</v>
      </c>
    </row>
    <row r="399" spans="1:14" x14ac:dyDescent="0.25">
      <c r="A399" s="5" t="s">
        <v>48</v>
      </c>
      <c r="B399" s="7">
        <f t="shared" si="181"/>
        <v>560</v>
      </c>
      <c r="C399" s="3">
        <f t="shared" si="182"/>
        <v>442</v>
      </c>
      <c r="D399" s="3">
        <v>318</v>
      </c>
      <c r="E399" s="3">
        <v>124</v>
      </c>
      <c r="F399" s="3">
        <v>4</v>
      </c>
      <c r="G399" s="3">
        <v>0</v>
      </c>
      <c r="H399" s="3">
        <v>114</v>
      </c>
    </row>
    <row r="400" spans="1:14" x14ac:dyDescent="0.25">
      <c r="A400" s="5" t="s">
        <v>49</v>
      </c>
      <c r="B400" s="7">
        <f t="shared" si="181"/>
        <v>254</v>
      </c>
      <c r="C400" s="3">
        <f t="shared" si="182"/>
        <v>205</v>
      </c>
      <c r="D400" s="3">
        <v>152</v>
      </c>
      <c r="E400" s="3">
        <v>53</v>
      </c>
      <c r="F400" s="3">
        <v>1</v>
      </c>
      <c r="G400" s="3">
        <v>0</v>
      </c>
      <c r="H400" s="3">
        <v>48</v>
      </c>
    </row>
    <row r="401" spans="1:14" x14ac:dyDescent="0.25">
      <c r="A401" s="5" t="s">
        <v>43</v>
      </c>
      <c r="B401" s="7">
        <f t="shared" si="181"/>
        <v>87</v>
      </c>
      <c r="C401" s="3">
        <f t="shared" si="182"/>
        <v>67</v>
      </c>
      <c r="D401" s="3">
        <v>46</v>
      </c>
      <c r="E401" s="3">
        <v>21</v>
      </c>
      <c r="F401" s="3">
        <v>0</v>
      </c>
      <c r="G401" s="3">
        <v>0</v>
      </c>
      <c r="H401" s="3">
        <v>20</v>
      </c>
    </row>
    <row r="402" spans="1:14" x14ac:dyDescent="0.25">
      <c r="A402" s="5" t="s">
        <v>21</v>
      </c>
      <c r="B402" s="7">
        <f t="shared" ref="B402" si="183">SUM(B398:B401)</f>
        <v>1373</v>
      </c>
      <c r="C402" s="7">
        <f t="shared" ref="C402" si="184">SUM(C398:C401)</f>
        <v>1085</v>
      </c>
      <c r="D402" s="7">
        <f t="shared" ref="D402" si="185">SUM(D398:D401)</f>
        <v>802</v>
      </c>
      <c r="E402" s="7">
        <f t="shared" ref="E402" si="186">SUM(E398:E401)</f>
        <v>283</v>
      </c>
      <c r="F402" s="7">
        <f t="shared" ref="F402" si="187">SUM(F398:F401)</f>
        <v>8</v>
      </c>
      <c r="G402" s="7">
        <f t="shared" ref="G402" si="188">SUM(G398:G401)</f>
        <v>0</v>
      </c>
      <c r="H402" s="7">
        <f t="shared" ref="H402" si="189">SUM(H398:H401)</f>
        <v>280</v>
      </c>
    </row>
    <row r="403" spans="1:14" x14ac:dyDescent="0.25">
      <c r="A403" s="17" t="s">
        <v>7</v>
      </c>
      <c r="B403" s="17"/>
      <c r="C403" s="17"/>
      <c r="D403" s="17"/>
      <c r="E403" s="17"/>
      <c r="F403" s="17"/>
      <c r="G403" s="17"/>
      <c r="H403" s="17"/>
      <c r="I403" s="17"/>
      <c r="J403" s="17"/>
      <c r="K403" s="17"/>
      <c r="L403" s="17"/>
      <c r="M403" s="17"/>
      <c r="N403" s="17"/>
    </row>
    <row r="404" spans="1:14" ht="105.75" x14ac:dyDescent="0.25">
      <c r="A404" s="7" t="s">
        <v>296</v>
      </c>
      <c r="B404" s="6" t="s">
        <v>0</v>
      </c>
      <c r="C404" s="6" t="s">
        <v>297</v>
      </c>
      <c r="D404" s="6" t="s">
        <v>297</v>
      </c>
      <c r="E404" s="6" t="s">
        <v>297</v>
      </c>
      <c r="F404" s="6" t="s">
        <v>298</v>
      </c>
      <c r="G404" s="6" t="s">
        <v>627</v>
      </c>
      <c r="H404" s="6" t="s">
        <v>298</v>
      </c>
      <c r="I404" s="6" t="s">
        <v>299</v>
      </c>
      <c r="J404" s="6" t="s">
        <v>628</v>
      </c>
      <c r="K404" s="6" t="s">
        <v>299</v>
      </c>
      <c r="L404" s="6" t="s">
        <v>3</v>
      </c>
      <c r="M404" s="6" t="s">
        <v>4</v>
      </c>
      <c r="N404" s="6" t="s">
        <v>5</v>
      </c>
    </row>
    <row r="405" spans="1:14" x14ac:dyDescent="0.25">
      <c r="A405" s="5" t="s">
        <v>534</v>
      </c>
      <c r="B405" s="5" t="s">
        <v>7</v>
      </c>
      <c r="C405" s="5" t="s">
        <v>8</v>
      </c>
      <c r="D405" s="5" t="s">
        <v>9</v>
      </c>
      <c r="E405" s="5" t="s">
        <v>10</v>
      </c>
      <c r="F405" s="5" t="s">
        <v>8</v>
      </c>
      <c r="G405" s="5" t="s">
        <v>12</v>
      </c>
      <c r="H405" s="5" t="s">
        <v>11</v>
      </c>
      <c r="I405" s="5" t="s">
        <v>8</v>
      </c>
      <c r="J405" s="5" t="s">
        <v>12</v>
      </c>
      <c r="K405" s="5" t="s">
        <v>11</v>
      </c>
      <c r="L405" s="5" t="s">
        <v>14</v>
      </c>
      <c r="M405" s="5" t="s">
        <v>7</v>
      </c>
      <c r="N405" s="5" t="s">
        <v>7</v>
      </c>
    </row>
    <row r="406" spans="1:14" x14ac:dyDescent="0.25">
      <c r="A406" s="5" t="s">
        <v>47</v>
      </c>
      <c r="B406" s="7">
        <f>SUM(C406,F406,I406,L406:N406)</f>
        <v>944</v>
      </c>
      <c r="C406" s="3">
        <f t="shared" ref="C406:C409" si="190">SUM(D406:E406)</f>
        <v>223</v>
      </c>
      <c r="D406" s="3">
        <v>191</v>
      </c>
      <c r="E406" s="3">
        <v>32</v>
      </c>
      <c r="F406" s="3">
        <f t="shared" ref="F406:F409" si="191">SUM(G406:H406)</f>
        <v>279</v>
      </c>
      <c r="G406" s="3">
        <v>214</v>
      </c>
      <c r="H406" s="3">
        <v>65</v>
      </c>
      <c r="I406" s="3">
        <f t="shared" ref="I406:I409" si="192">SUM(J406:K406)</f>
        <v>302</v>
      </c>
      <c r="J406" s="3">
        <v>231</v>
      </c>
      <c r="K406" s="3">
        <v>71</v>
      </c>
      <c r="L406" s="3">
        <v>4</v>
      </c>
      <c r="M406" s="3">
        <v>8</v>
      </c>
      <c r="N406" s="3">
        <v>128</v>
      </c>
    </row>
    <row r="407" spans="1:14" x14ac:dyDescent="0.25">
      <c r="A407" s="5" t="s">
        <v>48</v>
      </c>
      <c r="B407" s="7">
        <f t="shared" ref="B407:B409" si="193">SUM(C407,F407,I407,L407:N407)</f>
        <v>1120</v>
      </c>
      <c r="C407" s="3">
        <f t="shared" si="190"/>
        <v>280</v>
      </c>
      <c r="D407" s="3">
        <v>236</v>
      </c>
      <c r="E407" s="3">
        <v>44</v>
      </c>
      <c r="F407" s="3">
        <f t="shared" si="191"/>
        <v>334</v>
      </c>
      <c r="G407" s="3">
        <v>252</v>
      </c>
      <c r="H407" s="3">
        <v>82</v>
      </c>
      <c r="I407" s="3">
        <f t="shared" si="192"/>
        <v>318</v>
      </c>
      <c r="J407" s="3">
        <v>235</v>
      </c>
      <c r="K407" s="3">
        <v>83</v>
      </c>
      <c r="L407" s="3">
        <v>2</v>
      </c>
      <c r="M407" s="3">
        <v>12</v>
      </c>
      <c r="N407" s="3">
        <v>174</v>
      </c>
    </row>
    <row r="408" spans="1:14" x14ac:dyDescent="0.25">
      <c r="A408" s="5" t="s">
        <v>49</v>
      </c>
      <c r="B408" s="7">
        <f t="shared" si="193"/>
        <v>508</v>
      </c>
      <c r="C408" s="3">
        <f t="shared" si="190"/>
        <v>111</v>
      </c>
      <c r="D408" s="3">
        <v>96</v>
      </c>
      <c r="E408" s="3">
        <v>15</v>
      </c>
      <c r="F408" s="3">
        <f t="shared" si="191"/>
        <v>148</v>
      </c>
      <c r="G408" s="3">
        <v>112</v>
      </c>
      <c r="H408" s="3">
        <v>36</v>
      </c>
      <c r="I408" s="3">
        <f t="shared" si="192"/>
        <v>184</v>
      </c>
      <c r="J408" s="3">
        <v>139</v>
      </c>
      <c r="K408" s="3">
        <v>45</v>
      </c>
      <c r="L408" s="3">
        <v>0</v>
      </c>
      <c r="M408" s="3">
        <v>0</v>
      </c>
      <c r="N408" s="3">
        <v>65</v>
      </c>
    </row>
    <row r="409" spans="1:14" x14ac:dyDescent="0.25">
      <c r="A409" s="5" t="s">
        <v>43</v>
      </c>
      <c r="B409" s="7">
        <f t="shared" si="193"/>
        <v>174</v>
      </c>
      <c r="C409" s="3">
        <f t="shared" si="190"/>
        <v>29</v>
      </c>
      <c r="D409" s="3">
        <v>27</v>
      </c>
      <c r="E409" s="3">
        <v>2</v>
      </c>
      <c r="F409" s="3">
        <f t="shared" si="191"/>
        <v>54</v>
      </c>
      <c r="G409" s="3">
        <v>38</v>
      </c>
      <c r="H409" s="3">
        <v>16</v>
      </c>
      <c r="I409" s="3">
        <f t="shared" si="192"/>
        <v>71</v>
      </c>
      <c r="J409" s="3">
        <v>49</v>
      </c>
      <c r="K409" s="3">
        <v>22</v>
      </c>
      <c r="L409" s="3">
        <v>0</v>
      </c>
      <c r="M409" s="3">
        <v>0</v>
      </c>
      <c r="N409" s="3">
        <v>20</v>
      </c>
    </row>
    <row r="410" spans="1:14" x14ac:dyDescent="0.25">
      <c r="A410" s="5" t="s">
        <v>21</v>
      </c>
      <c r="B410" s="7">
        <f t="shared" ref="B410" si="194">SUM(B406:B409)</f>
        <v>2746</v>
      </c>
      <c r="C410" s="7">
        <f t="shared" ref="C410" si="195">SUM(C406:C409)</f>
        <v>643</v>
      </c>
      <c r="D410" s="7">
        <f t="shared" ref="D410" si="196">SUM(D406:D409)</f>
        <v>550</v>
      </c>
      <c r="E410" s="7">
        <f t="shared" ref="E410" si="197">SUM(E406:E409)</f>
        <v>93</v>
      </c>
      <c r="F410" s="7">
        <f t="shared" ref="F410" si="198">SUM(F406:F409)</f>
        <v>815</v>
      </c>
      <c r="G410" s="7">
        <f t="shared" ref="G410" si="199">SUM(G406:G409)</f>
        <v>616</v>
      </c>
      <c r="H410" s="7">
        <f t="shared" ref="H410" si="200">SUM(H406:H409)</f>
        <v>199</v>
      </c>
      <c r="I410" s="7">
        <f t="shared" ref="I410" si="201">SUM(I406:I409)</f>
        <v>875</v>
      </c>
      <c r="J410" s="7">
        <f t="shared" ref="J410" si="202">SUM(J406:J409)</f>
        <v>654</v>
      </c>
      <c r="K410" s="7">
        <f t="shared" ref="K410" si="203">SUM(K406:K409)</f>
        <v>221</v>
      </c>
      <c r="L410" s="7">
        <f t="shared" ref="L410" si="204">SUM(L406:L409)</f>
        <v>6</v>
      </c>
      <c r="M410" s="7">
        <f t="shared" ref="M410" si="205">SUM(M406:M409)</f>
        <v>20</v>
      </c>
      <c r="N410" s="7">
        <f t="shared" ref="N410" si="206">SUM(N406:N409)</f>
        <v>387</v>
      </c>
    </row>
    <row r="411" spans="1:14" x14ac:dyDescent="0.25">
      <c r="A411" s="17" t="s">
        <v>7</v>
      </c>
      <c r="B411" s="17"/>
      <c r="C411" s="17"/>
      <c r="D411" s="17"/>
      <c r="E411" s="17"/>
      <c r="F411" s="17"/>
      <c r="G411" s="17"/>
      <c r="H411" s="17"/>
      <c r="I411" s="17"/>
      <c r="J411" s="17"/>
      <c r="K411" s="17"/>
      <c r="L411" s="17"/>
      <c r="M411" s="17"/>
      <c r="N411" s="17"/>
    </row>
    <row r="412" spans="1:14" ht="96.75" x14ac:dyDescent="0.25">
      <c r="A412" s="7" t="s">
        <v>300</v>
      </c>
      <c r="B412" s="6" t="s">
        <v>0</v>
      </c>
      <c r="C412" s="6" t="s">
        <v>301</v>
      </c>
      <c r="D412" s="6" t="s">
        <v>629</v>
      </c>
      <c r="E412" s="6" t="s">
        <v>301</v>
      </c>
      <c r="F412" s="6" t="s">
        <v>547</v>
      </c>
      <c r="G412" s="6" t="s">
        <v>3</v>
      </c>
      <c r="H412" s="6" t="s">
        <v>4</v>
      </c>
      <c r="I412" s="6" t="s">
        <v>5</v>
      </c>
    </row>
    <row r="413" spans="1:14" x14ac:dyDescent="0.25">
      <c r="A413" s="5" t="s">
        <v>6</v>
      </c>
      <c r="B413" s="5" t="s">
        <v>7</v>
      </c>
      <c r="C413" s="5" t="s">
        <v>8</v>
      </c>
      <c r="D413" s="5" t="s">
        <v>12</v>
      </c>
      <c r="E413" s="5" t="s">
        <v>11</v>
      </c>
      <c r="F413" s="5" t="s">
        <v>14</v>
      </c>
      <c r="G413" s="5" t="s">
        <v>14</v>
      </c>
      <c r="H413" s="5" t="s">
        <v>7</v>
      </c>
      <c r="I413" s="5" t="s">
        <v>7</v>
      </c>
    </row>
    <row r="414" spans="1:14" x14ac:dyDescent="0.25">
      <c r="A414" s="5" t="s">
        <v>47</v>
      </c>
      <c r="B414" s="7">
        <f>SUM(C414,F414:I414)</f>
        <v>472</v>
      </c>
      <c r="C414" s="3">
        <f t="shared" ref="C414:C417" si="207">SUM(D414:E414)</f>
        <v>370</v>
      </c>
      <c r="D414" s="3">
        <v>280</v>
      </c>
      <c r="E414" s="3">
        <v>90</v>
      </c>
      <c r="F414" s="3">
        <v>4</v>
      </c>
      <c r="G414" s="3">
        <v>4</v>
      </c>
      <c r="H414" s="3">
        <v>0</v>
      </c>
      <c r="I414" s="3">
        <v>94</v>
      </c>
    </row>
    <row r="415" spans="1:14" x14ac:dyDescent="0.25">
      <c r="A415" s="5" t="s">
        <v>48</v>
      </c>
      <c r="B415" s="7">
        <f>SUM(C415,F415:I415)</f>
        <v>560</v>
      </c>
      <c r="C415" s="3">
        <f t="shared" si="207"/>
        <v>448</v>
      </c>
      <c r="D415" s="3">
        <v>325</v>
      </c>
      <c r="E415" s="3">
        <v>123</v>
      </c>
      <c r="F415" s="3">
        <v>3</v>
      </c>
      <c r="G415" s="3">
        <v>3</v>
      </c>
      <c r="H415" s="3">
        <v>0</v>
      </c>
      <c r="I415" s="3">
        <v>106</v>
      </c>
    </row>
    <row r="416" spans="1:14" x14ac:dyDescent="0.25">
      <c r="A416" s="5" t="s">
        <v>49</v>
      </c>
      <c r="B416" s="7">
        <f>SUM(C416,F416:I416)</f>
        <v>254</v>
      </c>
      <c r="C416" s="3">
        <f t="shared" si="207"/>
        <v>198</v>
      </c>
      <c r="D416" s="3">
        <v>146</v>
      </c>
      <c r="E416" s="3">
        <v>52</v>
      </c>
      <c r="F416" s="3">
        <v>4</v>
      </c>
      <c r="G416" s="3">
        <v>7</v>
      </c>
      <c r="H416" s="3">
        <v>0</v>
      </c>
      <c r="I416" s="3">
        <v>45</v>
      </c>
    </row>
    <row r="417" spans="1:14" x14ac:dyDescent="0.25">
      <c r="A417" s="5" t="s">
        <v>43</v>
      </c>
      <c r="B417" s="7">
        <f>SUM(C417,F417:I417)</f>
        <v>87</v>
      </c>
      <c r="C417" s="3">
        <f t="shared" si="207"/>
        <v>69</v>
      </c>
      <c r="D417" s="3">
        <v>47</v>
      </c>
      <c r="E417" s="3">
        <v>22</v>
      </c>
      <c r="F417" s="3">
        <v>0</v>
      </c>
      <c r="G417" s="3">
        <v>0</v>
      </c>
      <c r="H417" s="3">
        <v>0</v>
      </c>
      <c r="I417" s="3">
        <v>18</v>
      </c>
    </row>
    <row r="418" spans="1:14" x14ac:dyDescent="0.25">
      <c r="A418" s="5" t="s">
        <v>21</v>
      </c>
      <c r="B418" s="7">
        <f t="shared" ref="B418" si="208">SUM(B414:B417)</f>
        <v>1373</v>
      </c>
      <c r="C418" s="7">
        <f t="shared" ref="C418" si="209">SUM(C414:C417)</f>
        <v>1085</v>
      </c>
      <c r="D418" s="7">
        <f t="shared" ref="D418" si="210">SUM(D414:D417)</f>
        <v>798</v>
      </c>
      <c r="E418" s="7">
        <f t="shared" ref="E418" si="211">SUM(E414:E417)</f>
        <v>287</v>
      </c>
      <c r="F418" s="7">
        <f t="shared" ref="F418:G418" si="212">SUM(F414:F417)</f>
        <v>11</v>
      </c>
      <c r="G418" s="7">
        <f t="shared" si="212"/>
        <v>14</v>
      </c>
      <c r="H418" s="7">
        <f t="shared" ref="H418" si="213">SUM(H414:H417)</f>
        <v>0</v>
      </c>
      <c r="I418" s="7">
        <f t="shared" ref="I418" si="214">SUM(I414:I417)</f>
        <v>263</v>
      </c>
    </row>
    <row r="419" spans="1:14" ht="144" customHeight="1" x14ac:dyDescent="0.25">
      <c r="A419" s="17" t="s">
        <v>7</v>
      </c>
      <c r="B419" s="17"/>
      <c r="C419" s="17"/>
      <c r="D419" s="17"/>
      <c r="E419" s="17"/>
      <c r="F419" s="17"/>
      <c r="G419" s="17"/>
      <c r="H419" s="17"/>
      <c r="I419" s="17"/>
      <c r="J419" s="17"/>
      <c r="K419" s="17"/>
      <c r="L419" s="17"/>
      <c r="M419" s="17"/>
      <c r="N419" s="17"/>
    </row>
    <row r="420" spans="1:14" ht="79.5" x14ac:dyDescent="0.25">
      <c r="A420" s="7" t="s">
        <v>302</v>
      </c>
      <c r="B420" s="6" t="s">
        <v>0</v>
      </c>
      <c r="C420" s="6" t="s">
        <v>303</v>
      </c>
      <c r="D420" s="6" t="s">
        <v>630</v>
      </c>
      <c r="E420" s="6" t="s">
        <v>3</v>
      </c>
      <c r="F420" s="6" t="s">
        <v>4</v>
      </c>
      <c r="G420" s="6" t="s">
        <v>5</v>
      </c>
    </row>
    <row r="421" spans="1:14" x14ac:dyDescent="0.25">
      <c r="A421" s="5" t="s">
        <v>6</v>
      </c>
      <c r="B421" s="5" t="s">
        <v>7</v>
      </c>
      <c r="C421" s="5" t="s">
        <v>8</v>
      </c>
      <c r="D421" s="5" t="s">
        <v>12</v>
      </c>
      <c r="E421" s="5" t="s">
        <v>14</v>
      </c>
      <c r="F421" s="5" t="s">
        <v>7</v>
      </c>
      <c r="G421" s="5" t="s">
        <v>7</v>
      </c>
    </row>
    <row r="422" spans="1:14" x14ac:dyDescent="0.25">
      <c r="A422" s="5" t="s">
        <v>122</v>
      </c>
      <c r="B422" s="7">
        <f>SUM(C422,E422:G422)</f>
        <v>183</v>
      </c>
      <c r="C422" s="3">
        <f t="shared" ref="C422:C423" si="215">SUM(D422)</f>
        <v>165</v>
      </c>
      <c r="D422" s="3">
        <v>165</v>
      </c>
      <c r="E422" s="3">
        <v>3</v>
      </c>
      <c r="F422" s="3">
        <v>0</v>
      </c>
      <c r="G422" s="3">
        <v>15</v>
      </c>
    </row>
    <row r="423" spans="1:14" x14ac:dyDescent="0.25">
      <c r="A423" s="5" t="s">
        <v>123</v>
      </c>
      <c r="B423" s="7">
        <f>SUM(C423,E423:G423)</f>
        <v>95</v>
      </c>
      <c r="C423" s="3">
        <f t="shared" si="215"/>
        <v>89</v>
      </c>
      <c r="D423" s="3">
        <v>89</v>
      </c>
      <c r="E423" s="3">
        <v>0</v>
      </c>
      <c r="F423" s="3">
        <v>0</v>
      </c>
      <c r="G423" s="3">
        <v>6</v>
      </c>
    </row>
    <row r="424" spans="1:14" x14ac:dyDescent="0.25">
      <c r="A424" s="5" t="s">
        <v>21</v>
      </c>
      <c r="B424" s="7">
        <f t="shared" ref="B424:G424" si="216">SUM(B422:B423)</f>
        <v>278</v>
      </c>
      <c r="C424" s="7">
        <f t="shared" si="216"/>
        <v>254</v>
      </c>
      <c r="D424" s="7">
        <f t="shared" si="216"/>
        <v>254</v>
      </c>
      <c r="E424" s="7">
        <f t="shared" si="216"/>
        <v>3</v>
      </c>
      <c r="F424" s="7">
        <f t="shared" si="216"/>
        <v>0</v>
      </c>
      <c r="G424" s="7">
        <f t="shared" si="216"/>
        <v>21</v>
      </c>
    </row>
    <row r="425" spans="1:14" x14ac:dyDescent="0.25">
      <c r="A425" s="17" t="s">
        <v>7</v>
      </c>
      <c r="B425" s="17"/>
      <c r="C425" s="17"/>
      <c r="D425" s="17"/>
      <c r="E425" s="17"/>
      <c r="F425" s="17"/>
      <c r="G425" s="17"/>
      <c r="H425" s="17"/>
      <c r="I425" s="17"/>
      <c r="J425" s="17"/>
      <c r="K425" s="17"/>
      <c r="L425" s="17"/>
      <c r="M425" s="17"/>
      <c r="N425" s="17"/>
    </row>
    <row r="426" spans="1:14" ht="92.25" x14ac:dyDescent="0.25">
      <c r="A426" s="7" t="s">
        <v>304</v>
      </c>
      <c r="B426" s="6" t="s">
        <v>0</v>
      </c>
      <c r="C426" s="6" t="s">
        <v>305</v>
      </c>
      <c r="D426" s="6" t="s">
        <v>631</v>
      </c>
      <c r="E426" s="6" t="s">
        <v>3</v>
      </c>
      <c r="F426" s="6" t="s">
        <v>4</v>
      </c>
      <c r="G426" s="6" t="s">
        <v>5</v>
      </c>
    </row>
    <row r="427" spans="1:14" x14ac:dyDescent="0.25">
      <c r="A427" s="5" t="s">
        <v>6</v>
      </c>
      <c r="B427" s="5" t="s">
        <v>7</v>
      </c>
      <c r="C427" s="5" t="s">
        <v>8</v>
      </c>
      <c r="D427" s="5" t="s">
        <v>12</v>
      </c>
      <c r="E427" s="5" t="s">
        <v>14</v>
      </c>
      <c r="F427" s="5" t="s">
        <v>7</v>
      </c>
      <c r="G427" s="5" t="s">
        <v>7</v>
      </c>
    </row>
    <row r="428" spans="1:14" x14ac:dyDescent="0.25">
      <c r="A428" s="5" t="s">
        <v>122</v>
      </c>
      <c r="B428" s="7">
        <f t="shared" ref="B428:B429" si="217">SUM(C428,E428:G428)</f>
        <v>183</v>
      </c>
      <c r="C428" s="3">
        <f t="shared" ref="C428:C429" si="218">SUM(D428)</f>
        <v>163</v>
      </c>
      <c r="D428" s="3">
        <v>163</v>
      </c>
      <c r="E428" s="3">
        <v>1</v>
      </c>
      <c r="F428" s="3">
        <v>0</v>
      </c>
      <c r="G428" s="3">
        <v>19</v>
      </c>
    </row>
    <row r="429" spans="1:14" x14ac:dyDescent="0.25">
      <c r="A429" s="5" t="s">
        <v>123</v>
      </c>
      <c r="B429" s="7">
        <f t="shared" si="217"/>
        <v>95</v>
      </c>
      <c r="C429" s="3">
        <f t="shared" si="218"/>
        <v>88</v>
      </c>
      <c r="D429" s="3">
        <v>88</v>
      </c>
      <c r="E429" s="3">
        <v>0</v>
      </c>
      <c r="F429" s="3">
        <v>0</v>
      </c>
      <c r="G429" s="3">
        <v>7</v>
      </c>
    </row>
    <row r="430" spans="1:14" x14ac:dyDescent="0.25">
      <c r="A430" s="5" t="s">
        <v>21</v>
      </c>
      <c r="B430" s="7">
        <f t="shared" ref="B430:G430" si="219">SUM(B428:B429)</f>
        <v>278</v>
      </c>
      <c r="C430" s="7">
        <f t="shared" si="219"/>
        <v>251</v>
      </c>
      <c r="D430" s="7">
        <f t="shared" si="219"/>
        <v>251</v>
      </c>
      <c r="E430" s="7">
        <f t="shared" si="219"/>
        <v>1</v>
      </c>
      <c r="F430" s="7">
        <f t="shared" si="219"/>
        <v>0</v>
      </c>
      <c r="G430" s="7">
        <f t="shared" si="219"/>
        <v>26</v>
      </c>
    </row>
    <row r="431" spans="1:14" x14ac:dyDescent="0.25">
      <c r="A431" s="17" t="s">
        <v>7</v>
      </c>
      <c r="B431" s="17"/>
      <c r="C431" s="17"/>
      <c r="D431" s="17"/>
      <c r="E431" s="17"/>
      <c r="F431" s="17"/>
      <c r="G431" s="17"/>
      <c r="H431" s="17"/>
      <c r="I431" s="17"/>
      <c r="J431" s="17"/>
      <c r="K431" s="17"/>
      <c r="L431" s="17"/>
      <c r="M431" s="17"/>
      <c r="N431" s="17"/>
    </row>
    <row r="432" spans="1:14" ht="83.25" x14ac:dyDescent="0.25">
      <c r="A432" s="7" t="s">
        <v>306</v>
      </c>
      <c r="B432" s="6" t="s">
        <v>0</v>
      </c>
      <c r="C432" s="6" t="s">
        <v>632</v>
      </c>
      <c r="D432" s="6" t="s">
        <v>548</v>
      </c>
      <c r="E432" s="6" t="s">
        <v>4</v>
      </c>
      <c r="F432" s="6" t="s">
        <v>5</v>
      </c>
    </row>
    <row r="433" spans="1:14" x14ac:dyDescent="0.25">
      <c r="A433" s="5" t="s">
        <v>6</v>
      </c>
      <c r="B433" s="5" t="s">
        <v>7</v>
      </c>
      <c r="C433" s="5" t="s">
        <v>14</v>
      </c>
      <c r="D433" s="5" t="s">
        <v>14</v>
      </c>
      <c r="E433" s="5" t="s">
        <v>7</v>
      </c>
      <c r="F433" s="5" t="s">
        <v>7</v>
      </c>
    </row>
    <row r="434" spans="1:14" x14ac:dyDescent="0.25">
      <c r="A434" s="5" t="s">
        <v>122</v>
      </c>
      <c r="B434" s="7">
        <f>SUM(C434:F434)</f>
        <v>183</v>
      </c>
      <c r="C434" s="3">
        <v>2</v>
      </c>
      <c r="D434" s="3">
        <v>0</v>
      </c>
      <c r="E434" s="3">
        <v>0</v>
      </c>
      <c r="F434" s="3">
        <v>181</v>
      </c>
    </row>
    <row r="435" spans="1:14" x14ac:dyDescent="0.25">
      <c r="A435" s="5" t="s">
        <v>123</v>
      </c>
      <c r="B435" s="7">
        <f>SUM(C435:F435)</f>
        <v>95</v>
      </c>
      <c r="C435" s="3">
        <v>4</v>
      </c>
      <c r="D435" s="3">
        <v>1</v>
      </c>
      <c r="E435" s="3">
        <v>0</v>
      </c>
      <c r="F435" s="3">
        <v>90</v>
      </c>
    </row>
    <row r="436" spans="1:14" x14ac:dyDescent="0.25">
      <c r="A436" s="5" t="s">
        <v>21</v>
      </c>
      <c r="B436" s="7">
        <f t="shared" ref="B436:F436" si="220">SUM(B434:B435)</f>
        <v>278</v>
      </c>
      <c r="C436" s="7">
        <f t="shared" si="220"/>
        <v>6</v>
      </c>
      <c r="D436" s="7">
        <f t="shared" si="220"/>
        <v>1</v>
      </c>
      <c r="E436" s="7">
        <f t="shared" si="220"/>
        <v>0</v>
      </c>
      <c r="F436" s="7">
        <f t="shared" si="220"/>
        <v>271</v>
      </c>
    </row>
    <row r="437" spans="1:14" x14ac:dyDescent="0.25">
      <c r="A437" s="17" t="s">
        <v>7</v>
      </c>
      <c r="B437" s="17"/>
      <c r="C437" s="17"/>
      <c r="D437" s="17"/>
      <c r="E437" s="17"/>
      <c r="F437" s="17"/>
      <c r="G437" s="17"/>
      <c r="H437" s="17"/>
      <c r="I437" s="17"/>
      <c r="J437" s="17"/>
      <c r="K437" s="17"/>
      <c r="L437" s="17"/>
      <c r="M437" s="17"/>
      <c r="N437" s="17"/>
    </row>
    <row r="438" spans="1:14" ht="96" x14ac:dyDescent="0.25">
      <c r="A438" s="7" t="s">
        <v>307</v>
      </c>
      <c r="B438" s="6" t="s">
        <v>0</v>
      </c>
      <c r="C438" s="6" t="s">
        <v>308</v>
      </c>
      <c r="D438" s="6" t="s">
        <v>633</v>
      </c>
      <c r="E438" s="6" t="s">
        <v>309</v>
      </c>
      <c r="F438" s="6" t="s">
        <v>634</v>
      </c>
      <c r="G438" s="6" t="s">
        <v>3</v>
      </c>
      <c r="H438" s="6" t="s">
        <v>4</v>
      </c>
      <c r="I438" s="6" t="s">
        <v>5</v>
      </c>
    </row>
    <row r="439" spans="1:14" x14ac:dyDescent="0.25">
      <c r="A439" s="5" t="s">
        <v>534</v>
      </c>
      <c r="B439" s="5" t="s">
        <v>7</v>
      </c>
      <c r="C439" s="5" t="s">
        <v>8</v>
      </c>
      <c r="D439" s="5" t="s">
        <v>12</v>
      </c>
      <c r="E439" s="5" t="s">
        <v>8</v>
      </c>
      <c r="F439" s="5" t="s">
        <v>12</v>
      </c>
      <c r="G439" s="5" t="s">
        <v>14</v>
      </c>
      <c r="H439" s="5" t="s">
        <v>7</v>
      </c>
      <c r="I439" s="5" t="s">
        <v>7</v>
      </c>
    </row>
    <row r="440" spans="1:14" x14ac:dyDescent="0.25">
      <c r="A440" s="5" t="s">
        <v>122</v>
      </c>
      <c r="B440" s="7">
        <f>SUM(C440,E440,G440:I440)</f>
        <v>366</v>
      </c>
      <c r="C440" s="3">
        <f t="shared" ref="C440:C441" si="221">SUM(D440)</f>
        <v>166</v>
      </c>
      <c r="D440" s="3">
        <v>166</v>
      </c>
      <c r="E440" s="3">
        <f t="shared" ref="E440:E441" si="222">SUM(F440)</f>
        <v>149</v>
      </c>
      <c r="F440" s="3">
        <v>149</v>
      </c>
      <c r="G440" s="3">
        <v>4</v>
      </c>
      <c r="H440" s="3">
        <v>0</v>
      </c>
      <c r="I440" s="3">
        <v>47</v>
      </c>
    </row>
    <row r="441" spans="1:14" x14ac:dyDescent="0.25">
      <c r="A441" s="5" t="s">
        <v>123</v>
      </c>
      <c r="B441" s="7">
        <f>SUM(C441,E441,G441:I441)</f>
        <v>190</v>
      </c>
      <c r="C441" s="3">
        <f t="shared" si="221"/>
        <v>89</v>
      </c>
      <c r="D441" s="3">
        <v>89</v>
      </c>
      <c r="E441" s="3">
        <f t="shared" si="222"/>
        <v>87</v>
      </c>
      <c r="F441" s="3">
        <v>87</v>
      </c>
      <c r="G441" s="3">
        <v>0</v>
      </c>
      <c r="H441" s="3">
        <v>0</v>
      </c>
      <c r="I441" s="3">
        <v>14</v>
      </c>
    </row>
    <row r="442" spans="1:14" x14ac:dyDescent="0.25">
      <c r="A442" s="5" t="s">
        <v>21</v>
      </c>
      <c r="B442" s="7">
        <f t="shared" ref="B442:I442" si="223">SUM(B440:B441)</f>
        <v>556</v>
      </c>
      <c r="C442" s="7">
        <f t="shared" si="223"/>
        <v>255</v>
      </c>
      <c r="D442" s="7">
        <f t="shared" si="223"/>
        <v>255</v>
      </c>
      <c r="E442" s="7">
        <f t="shared" si="223"/>
        <v>236</v>
      </c>
      <c r="F442" s="7">
        <f t="shared" si="223"/>
        <v>236</v>
      </c>
      <c r="G442" s="7">
        <f t="shared" si="223"/>
        <v>4</v>
      </c>
      <c r="H442" s="7">
        <f t="shared" si="223"/>
        <v>0</v>
      </c>
      <c r="I442" s="7">
        <f t="shared" si="223"/>
        <v>61</v>
      </c>
    </row>
    <row r="443" spans="1:14" x14ac:dyDescent="0.25">
      <c r="A443" s="17" t="s">
        <v>7</v>
      </c>
      <c r="B443" s="17"/>
      <c r="C443" s="17"/>
      <c r="D443" s="17"/>
      <c r="E443" s="17"/>
      <c r="F443" s="17"/>
      <c r="G443" s="17"/>
      <c r="H443" s="17"/>
      <c r="I443" s="17"/>
      <c r="J443" s="17"/>
      <c r="K443" s="17"/>
      <c r="L443" s="17"/>
      <c r="M443" s="17"/>
      <c r="N443" s="17"/>
    </row>
    <row r="444" spans="1:14" ht="111" x14ac:dyDescent="0.25">
      <c r="A444" s="7" t="s">
        <v>310</v>
      </c>
      <c r="B444" s="6" t="s">
        <v>0</v>
      </c>
      <c r="C444" s="6" t="s">
        <v>311</v>
      </c>
      <c r="D444" s="6" t="s">
        <v>635</v>
      </c>
      <c r="E444" s="6" t="s">
        <v>311</v>
      </c>
      <c r="F444" s="6" t="s">
        <v>549</v>
      </c>
      <c r="G444" s="6" t="s">
        <v>3</v>
      </c>
      <c r="H444" s="6" t="s">
        <v>4</v>
      </c>
      <c r="I444" s="6" t="s">
        <v>5</v>
      </c>
    </row>
    <row r="445" spans="1:14" x14ac:dyDescent="0.25">
      <c r="A445" s="5" t="s">
        <v>6</v>
      </c>
      <c r="B445" s="5" t="s">
        <v>7</v>
      </c>
      <c r="C445" s="5" t="s">
        <v>8</v>
      </c>
      <c r="D445" s="5" t="s">
        <v>12</v>
      </c>
      <c r="E445" s="5" t="s">
        <v>11</v>
      </c>
      <c r="F445" s="5" t="s">
        <v>14</v>
      </c>
      <c r="G445" s="5" t="s">
        <v>14</v>
      </c>
      <c r="H445" s="5" t="s">
        <v>7</v>
      </c>
      <c r="I445" s="5" t="s">
        <v>7</v>
      </c>
    </row>
    <row r="446" spans="1:14" x14ac:dyDescent="0.25">
      <c r="A446" s="5" t="s">
        <v>122</v>
      </c>
      <c r="B446" s="7">
        <f>SUM(C446,F446:I446)</f>
        <v>183</v>
      </c>
      <c r="C446" s="3">
        <f t="shared" ref="C446:C447" si="224">SUM(D446:E446)</f>
        <v>164</v>
      </c>
      <c r="D446" s="3">
        <v>144</v>
      </c>
      <c r="E446" s="3">
        <v>20</v>
      </c>
      <c r="F446" s="3">
        <v>6</v>
      </c>
      <c r="G446" s="3">
        <v>2</v>
      </c>
      <c r="H446" s="3">
        <v>0</v>
      </c>
      <c r="I446" s="3">
        <v>11</v>
      </c>
    </row>
    <row r="447" spans="1:14" x14ac:dyDescent="0.25">
      <c r="A447" s="5" t="s">
        <v>123</v>
      </c>
      <c r="B447" s="7">
        <f>SUM(C447,F447:I447)</f>
        <v>95</v>
      </c>
      <c r="C447" s="3">
        <f t="shared" si="224"/>
        <v>91</v>
      </c>
      <c r="D447" s="3">
        <v>83</v>
      </c>
      <c r="E447" s="3">
        <v>8</v>
      </c>
      <c r="F447" s="3">
        <v>2</v>
      </c>
      <c r="G447" s="3">
        <v>0</v>
      </c>
      <c r="H447" s="3">
        <v>0</v>
      </c>
      <c r="I447" s="3">
        <v>2</v>
      </c>
    </row>
    <row r="448" spans="1:14" x14ac:dyDescent="0.25">
      <c r="A448" s="5" t="s">
        <v>21</v>
      </c>
      <c r="B448" s="7">
        <f t="shared" ref="B448:I448" si="225">SUM(B446:B447)</f>
        <v>278</v>
      </c>
      <c r="C448" s="7">
        <f t="shared" si="225"/>
        <v>255</v>
      </c>
      <c r="D448" s="7">
        <f t="shared" si="225"/>
        <v>227</v>
      </c>
      <c r="E448" s="7">
        <f t="shared" si="225"/>
        <v>28</v>
      </c>
      <c r="F448" s="7">
        <f t="shared" si="225"/>
        <v>8</v>
      </c>
      <c r="G448" s="7">
        <f t="shared" si="225"/>
        <v>2</v>
      </c>
      <c r="H448" s="7">
        <f t="shared" si="225"/>
        <v>0</v>
      </c>
      <c r="I448" s="7">
        <f t="shared" si="225"/>
        <v>13</v>
      </c>
    </row>
    <row r="449" spans="1:14" x14ac:dyDescent="0.25">
      <c r="A449" s="17" t="s">
        <v>7</v>
      </c>
      <c r="B449" s="17"/>
      <c r="C449" s="17"/>
      <c r="D449" s="17"/>
      <c r="E449" s="17"/>
      <c r="F449" s="17"/>
      <c r="G449" s="17"/>
      <c r="H449" s="17"/>
      <c r="I449" s="17"/>
      <c r="J449" s="17"/>
      <c r="K449" s="17"/>
      <c r="L449" s="17"/>
      <c r="M449" s="17"/>
      <c r="N449" s="17"/>
    </row>
    <row r="450" spans="1:14" ht="76.5" x14ac:dyDescent="0.25">
      <c r="A450" s="7" t="s">
        <v>312</v>
      </c>
      <c r="B450" s="6" t="s">
        <v>0</v>
      </c>
      <c r="C450" s="6" t="s">
        <v>313</v>
      </c>
      <c r="D450" s="6" t="s">
        <v>636</v>
      </c>
      <c r="E450" s="6" t="s">
        <v>550</v>
      </c>
      <c r="F450" s="6" t="s">
        <v>3</v>
      </c>
      <c r="G450" s="6" t="s">
        <v>4</v>
      </c>
      <c r="H450" s="6" t="s">
        <v>5</v>
      </c>
    </row>
    <row r="451" spans="1:14" x14ac:dyDescent="0.25">
      <c r="A451" s="11" t="s">
        <v>6</v>
      </c>
      <c r="B451" s="5" t="s">
        <v>7</v>
      </c>
      <c r="C451" s="5" t="s">
        <v>8</v>
      </c>
      <c r="D451" s="5" t="s">
        <v>12</v>
      </c>
      <c r="E451" s="5" t="s">
        <v>14</v>
      </c>
      <c r="F451" s="5" t="s">
        <v>14</v>
      </c>
      <c r="G451" s="5" t="s">
        <v>7</v>
      </c>
      <c r="H451" s="5" t="s">
        <v>7</v>
      </c>
    </row>
    <row r="452" spans="1:14" x14ac:dyDescent="0.25">
      <c r="A452" s="5" t="s">
        <v>122</v>
      </c>
      <c r="B452" s="7">
        <f>SUM(C452,E452:H452)</f>
        <v>183</v>
      </c>
      <c r="C452" s="3">
        <f t="shared" ref="C452:C453" si="226">SUM(D452)</f>
        <v>154</v>
      </c>
      <c r="D452" s="3">
        <v>154</v>
      </c>
      <c r="E452" s="3">
        <v>15</v>
      </c>
      <c r="F452" s="3">
        <v>1</v>
      </c>
      <c r="G452" s="3">
        <v>0</v>
      </c>
      <c r="H452" s="3">
        <v>13</v>
      </c>
    </row>
    <row r="453" spans="1:14" x14ac:dyDescent="0.25">
      <c r="A453" s="5" t="s">
        <v>123</v>
      </c>
      <c r="B453" s="7">
        <f>SUM(C453,E453:H453)</f>
        <v>95</v>
      </c>
      <c r="C453" s="3">
        <f t="shared" si="226"/>
        <v>78</v>
      </c>
      <c r="D453" s="3">
        <v>78</v>
      </c>
      <c r="E453" s="3">
        <v>12</v>
      </c>
      <c r="F453" s="3">
        <v>0</v>
      </c>
      <c r="G453" s="3">
        <v>0</v>
      </c>
      <c r="H453" s="3">
        <v>5</v>
      </c>
    </row>
    <row r="454" spans="1:14" x14ac:dyDescent="0.25">
      <c r="A454" s="5" t="s">
        <v>21</v>
      </c>
      <c r="B454" s="7">
        <f t="shared" ref="B454:H454" si="227">SUM(B452:B453)</f>
        <v>278</v>
      </c>
      <c r="C454" s="7">
        <f t="shared" si="227"/>
        <v>232</v>
      </c>
      <c r="D454" s="7">
        <f t="shared" si="227"/>
        <v>232</v>
      </c>
      <c r="E454" s="7">
        <f t="shared" si="227"/>
        <v>27</v>
      </c>
      <c r="F454" s="7">
        <f t="shared" si="227"/>
        <v>1</v>
      </c>
      <c r="G454" s="7">
        <f t="shared" si="227"/>
        <v>0</v>
      </c>
      <c r="H454" s="7">
        <f t="shared" si="227"/>
        <v>18</v>
      </c>
    </row>
    <row r="455" spans="1:14" x14ac:dyDescent="0.25">
      <c r="A455" s="17" t="s">
        <v>7</v>
      </c>
      <c r="B455" s="17"/>
      <c r="C455" s="17"/>
      <c r="D455" s="17"/>
      <c r="E455" s="17"/>
      <c r="F455" s="17"/>
      <c r="G455" s="17"/>
      <c r="H455" s="17"/>
      <c r="I455" s="17"/>
      <c r="J455" s="17"/>
      <c r="K455" s="17"/>
      <c r="L455" s="17"/>
      <c r="M455" s="17"/>
      <c r="N455" s="17"/>
    </row>
    <row r="456" spans="1:14" ht="108.75" x14ac:dyDescent="0.25">
      <c r="A456" s="7" t="s">
        <v>335</v>
      </c>
      <c r="B456" s="6" t="s">
        <v>0</v>
      </c>
      <c r="C456" s="6" t="s">
        <v>336</v>
      </c>
      <c r="D456" s="6" t="s">
        <v>637</v>
      </c>
      <c r="E456" s="6" t="s">
        <v>3</v>
      </c>
      <c r="F456" s="6" t="s">
        <v>4</v>
      </c>
      <c r="G456" s="6" t="s">
        <v>5</v>
      </c>
    </row>
    <row r="457" spans="1:14" x14ac:dyDescent="0.25">
      <c r="A457" s="5" t="s">
        <v>6</v>
      </c>
      <c r="B457" s="5" t="s">
        <v>7</v>
      </c>
      <c r="C457" s="5" t="s">
        <v>8</v>
      </c>
      <c r="D457" s="5" t="s">
        <v>12</v>
      </c>
      <c r="E457" s="5" t="s">
        <v>14</v>
      </c>
      <c r="F457" s="5" t="s">
        <v>7</v>
      </c>
      <c r="G457" s="5" t="s">
        <v>7</v>
      </c>
    </row>
    <row r="458" spans="1:14" x14ac:dyDescent="0.25">
      <c r="A458" s="5" t="s">
        <v>117</v>
      </c>
      <c r="B458" s="7">
        <f>SUM(C458,E458:G458)</f>
        <v>251</v>
      </c>
      <c r="C458" s="3">
        <f>SUM(D458)</f>
        <v>221</v>
      </c>
      <c r="D458" s="3">
        <v>221</v>
      </c>
      <c r="E458" s="3">
        <v>1</v>
      </c>
      <c r="F458" s="3">
        <v>0</v>
      </c>
      <c r="G458" s="3">
        <v>29</v>
      </c>
    </row>
    <row r="459" spans="1:14" x14ac:dyDescent="0.25">
      <c r="A459" s="5" t="s">
        <v>21</v>
      </c>
      <c r="B459" s="7">
        <f t="shared" ref="B459:G459" si="228">SUM(B458)</f>
        <v>251</v>
      </c>
      <c r="C459" s="7">
        <f t="shared" si="228"/>
        <v>221</v>
      </c>
      <c r="D459" s="7">
        <f t="shared" si="228"/>
        <v>221</v>
      </c>
      <c r="E459" s="7">
        <f t="shared" si="228"/>
        <v>1</v>
      </c>
      <c r="F459" s="7">
        <f t="shared" si="228"/>
        <v>0</v>
      </c>
      <c r="G459" s="7">
        <f t="shared" si="228"/>
        <v>29</v>
      </c>
    </row>
    <row r="460" spans="1:14" x14ac:dyDescent="0.25">
      <c r="A460" s="17" t="s">
        <v>7</v>
      </c>
      <c r="B460" s="17"/>
      <c r="C460" s="17"/>
      <c r="D460" s="17"/>
      <c r="E460" s="17"/>
      <c r="F460" s="17"/>
      <c r="G460" s="17"/>
      <c r="H460" s="17"/>
      <c r="I460" s="17"/>
      <c r="J460" s="17"/>
      <c r="K460" s="17"/>
      <c r="L460" s="17"/>
      <c r="M460" s="17"/>
      <c r="N460" s="17"/>
    </row>
    <row r="461" spans="1:14" ht="78" x14ac:dyDescent="0.25">
      <c r="A461" s="7" t="s">
        <v>337</v>
      </c>
      <c r="B461" s="6" t="s">
        <v>0</v>
      </c>
      <c r="C461" s="6" t="s">
        <v>338</v>
      </c>
      <c r="D461" s="6" t="s">
        <v>638</v>
      </c>
      <c r="E461" s="6" t="s">
        <v>3</v>
      </c>
      <c r="F461" s="6" t="s">
        <v>4</v>
      </c>
      <c r="G461" s="6" t="s">
        <v>5</v>
      </c>
    </row>
    <row r="462" spans="1:14" x14ac:dyDescent="0.25">
      <c r="A462" s="5" t="s">
        <v>6</v>
      </c>
      <c r="B462" s="5" t="s">
        <v>7</v>
      </c>
      <c r="C462" s="5" t="s">
        <v>8</v>
      </c>
      <c r="D462" s="5" t="s">
        <v>12</v>
      </c>
      <c r="E462" s="5" t="s">
        <v>14</v>
      </c>
      <c r="F462" s="5" t="s">
        <v>7</v>
      </c>
      <c r="G462" s="5" t="s">
        <v>7</v>
      </c>
    </row>
    <row r="463" spans="1:14" x14ac:dyDescent="0.25">
      <c r="A463" s="5" t="s">
        <v>117</v>
      </c>
      <c r="B463" s="7">
        <f>SUM(C463,E463:G463)</f>
        <v>251</v>
      </c>
      <c r="C463" s="3">
        <f>SUM(D463)</f>
        <v>211</v>
      </c>
      <c r="D463" s="3">
        <v>211</v>
      </c>
      <c r="E463" s="3">
        <v>2</v>
      </c>
      <c r="F463" s="3">
        <v>0</v>
      </c>
      <c r="G463" s="3">
        <v>38</v>
      </c>
    </row>
    <row r="464" spans="1:14" x14ac:dyDescent="0.25">
      <c r="A464" s="5" t="s">
        <v>21</v>
      </c>
      <c r="B464" s="7">
        <f t="shared" ref="B464:G464" si="229">SUM(B463)</f>
        <v>251</v>
      </c>
      <c r="C464" s="7">
        <f t="shared" si="229"/>
        <v>211</v>
      </c>
      <c r="D464" s="7">
        <f t="shared" si="229"/>
        <v>211</v>
      </c>
      <c r="E464" s="7">
        <f t="shared" si="229"/>
        <v>2</v>
      </c>
      <c r="F464" s="7">
        <f t="shared" si="229"/>
        <v>0</v>
      </c>
      <c r="G464" s="7">
        <f t="shared" si="229"/>
        <v>38</v>
      </c>
    </row>
    <row r="465" spans="1:14" x14ac:dyDescent="0.25">
      <c r="A465" s="17" t="s">
        <v>7</v>
      </c>
      <c r="B465" s="17"/>
      <c r="C465" s="17"/>
      <c r="D465" s="17"/>
      <c r="E465" s="17"/>
      <c r="F465" s="17"/>
      <c r="G465" s="17"/>
      <c r="H465" s="17"/>
      <c r="I465" s="17"/>
      <c r="J465" s="17"/>
      <c r="K465" s="17"/>
      <c r="L465" s="17"/>
      <c r="M465" s="17"/>
      <c r="N465" s="17"/>
    </row>
    <row r="466" spans="1:14" ht="111" x14ac:dyDescent="0.25">
      <c r="A466" s="7" t="s">
        <v>339</v>
      </c>
      <c r="B466" s="6" t="s">
        <v>0</v>
      </c>
      <c r="C466" s="6" t="s">
        <v>340</v>
      </c>
      <c r="D466" s="6" t="s">
        <v>639</v>
      </c>
      <c r="E466" s="6" t="s">
        <v>341</v>
      </c>
      <c r="F466" s="6" t="s">
        <v>640</v>
      </c>
      <c r="G466" s="6" t="s">
        <v>551</v>
      </c>
      <c r="H466" s="6" t="s">
        <v>3</v>
      </c>
      <c r="I466" s="6" t="s">
        <v>4</v>
      </c>
      <c r="J466" s="6" t="s">
        <v>5</v>
      </c>
    </row>
    <row r="467" spans="1:14" x14ac:dyDescent="0.25">
      <c r="A467" s="5" t="s">
        <v>534</v>
      </c>
      <c r="B467" s="5" t="s">
        <v>7</v>
      </c>
      <c r="C467" s="5" t="s">
        <v>8</v>
      </c>
      <c r="D467" s="5" t="s">
        <v>12</v>
      </c>
      <c r="E467" s="5" t="s">
        <v>8</v>
      </c>
      <c r="F467" s="5" t="s">
        <v>12</v>
      </c>
      <c r="G467" s="5" t="s">
        <v>14</v>
      </c>
      <c r="H467" s="5" t="s">
        <v>14</v>
      </c>
      <c r="I467" s="5" t="s">
        <v>7</v>
      </c>
      <c r="J467" s="5" t="s">
        <v>7</v>
      </c>
    </row>
    <row r="468" spans="1:14" x14ac:dyDescent="0.25">
      <c r="A468" s="5" t="s">
        <v>117</v>
      </c>
      <c r="B468" s="7">
        <f>SUM(C468,E468,G468:J468)</f>
        <v>502</v>
      </c>
      <c r="C468" s="3">
        <f>SUM(D468)</f>
        <v>194</v>
      </c>
      <c r="D468" s="3">
        <v>194</v>
      </c>
      <c r="E468" s="3">
        <f>SUM(F468)</f>
        <v>201</v>
      </c>
      <c r="F468" s="3">
        <v>201</v>
      </c>
      <c r="G468" s="3">
        <v>11</v>
      </c>
      <c r="H468" s="3">
        <v>5</v>
      </c>
      <c r="I468" s="3">
        <v>0</v>
      </c>
      <c r="J468" s="3">
        <v>91</v>
      </c>
    </row>
    <row r="469" spans="1:14" x14ac:dyDescent="0.25">
      <c r="A469" s="5" t="s">
        <v>21</v>
      </c>
      <c r="B469" s="7">
        <f t="shared" ref="B469:J469" si="230">SUM(B468)</f>
        <v>502</v>
      </c>
      <c r="C469" s="7">
        <f t="shared" si="230"/>
        <v>194</v>
      </c>
      <c r="D469" s="7">
        <f t="shared" si="230"/>
        <v>194</v>
      </c>
      <c r="E469" s="7">
        <f t="shared" si="230"/>
        <v>201</v>
      </c>
      <c r="F469" s="7">
        <f t="shared" si="230"/>
        <v>201</v>
      </c>
      <c r="G469" s="7">
        <f t="shared" si="230"/>
        <v>11</v>
      </c>
      <c r="H469" s="7">
        <f t="shared" si="230"/>
        <v>5</v>
      </c>
      <c r="I469" s="7">
        <f t="shared" si="230"/>
        <v>0</v>
      </c>
      <c r="J469" s="7">
        <f t="shared" si="230"/>
        <v>91</v>
      </c>
    </row>
    <row r="470" spans="1:14" x14ac:dyDescent="0.25">
      <c r="A470" s="17" t="s">
        <v>7</v>
      </c>
      <c r="B470" s="17"/>
      <c r="C470" s="17"/>
      <c r="D470" s="17"/>
      <c r="E470" s="17"/>
      <c r="F470" s="17"/>
      <c r="G470" s="17"/>
      <c r="H470" s="17"/>
      <c r="I470" s="17"/>
      <c r="J470" s="17"/>
      <c r="K470" s="17"/>
      <c r="L470" s="17"/>
      <c r="M470" s="17"/>
      <c r="N470" s="17"/>
    </row>
    <row r="471" spans="1:14" ht="97.5" x14ac:dyDescent="0.25">
      <c r="A471" s="7" t="s">
        <v>342</v>
      </c>
      <c r="B471" s="6" t="s">
        <v>0</v>
      </c>
      <c r="C471" s="6" t="s">
        <v>343</v>
      </c>
      <c r="D471" s="6" t="s">
        <v>641</v>
      </c>
      <c r="E471" s="6" t="s">
        <v>3</v>
      </c>
      <c r="F471" s="6" t="s">
        <v>4</v>
      </c>
      <c r="G471" s="6" t="s">
        <v>5</v>
      </c>
    </row>
    <row r="472" spans="1:14" x14ac:dyDescent="0.25">
      <c r="A472" s="5" t="s">
        <v>6</v>
      </c>
      <c r="B472" s="5" t="s">
        <v>7</v>
      </c>
      <c r="C472" s="5" t="s">
        <v>8</v>
      </c>
      <c r="D472" s="5" t="s">
        <v>9</v>
      </c>
      <c r="E472" s="5" t="s">
        <v>14</v>
      </c>
      <c r="F472" s="5" t="s">
        <v>7</v>
      </c>
      <c r="G472" s="5" t="s">
        <v>7</v>
      </c>
    </row>
    <row r="473" spans="1:14" x14ac:dyDescent="0.25">
      <c r="A473" s="5" t="s">
        <v>117</v>
      </c>
      <c r="B473" s="7">
        <f>SUM(C473,E473:G473)</f>
        <v>251</v>
      </c>
      <c r="C473" s="3">
        <f>SUM(D473)</f>
        <v>205</v>
      </c>
      <c r="D473" s="3">
        <v>205</v>
      </c>
      <c r="E473" s="3">
        <v>2</v>
      </c>
      <c r="F473" s="3">
        <v>0</v>
      </c>
      <c r="G473" s="3">
        <v>44</v>
      </c>
    </row>
    <row r="474" spans="1:14" x14ac:dyDescent="0.25">
      <c r="A474" s="5" t="s">
        <v>21</v>
      </c>
      <c r="B474" s="7">
        <f t="shared" ref="B474:G474" si="231">SUM(B473)</f>
        <v>251</v>
      </c>
      <c r="C474" s="7">
        <f t="shared" si="231"/>
        <v>205</v>
      </c>
      <c r="D474" s="7">
        <f t="shared" si="231"/>
        <v>205</v>
      </c>
      <c r="E474" s="7">
        <f t="shared" si="231"/>
        <v>2</v>
      </c>
      <c r="F474" s="7">
        <f t="shared" si="231"/>
        <v>0</v>
      </c>
      <c r="G474" s="7">
        <f t="shared" si="231"/>
        <v>44</v>
      </c>
    </row>
    <row r="475" spans="1:14" x14ac:dyDescent="0.25">
      <c r="A475" s="17" t="s">
        <v>7</v>
      </c>
      <c r="B475" s="17"/>
      <c r="C475" s="17"/>
      <c r="D475" s="17"/>
      <c r="E475" s="17"/>
      <c r="F475" s="17"/>
      <c r="G475" s="17"/>
      <c r="H475" s="17"/>
      <c r="I475" s="17"/>
      <c r="J475" s="17"/>
      <c r="K475" s="17"/>
      <c r="L475" s="17"/>
      <c r="M475" s="17"/>
      <c r="N475" s="17"/>
    </row>
    <row r="476" spans="1:14" ht="107.25" x14ac:dyDescent="0.25">
      <c r="A476" s="7" t="s">
        <v>344</v>
      </c>
      <c r="B476" s="6" t="s">
        <v>0</v>
      </c>
      <c r="C476" s="6" t="s">
        <v>345</v>
      </c>
      <c r="D476" s="6" t="s">
        <v>642</v>
      </c>
      <c r="E476" s="6" t="s">
        <v>346</v>
      </c>
      <c r="F476" s="6" t="s">
        <v>643</v>
      </c>
      <c r="G476" s="6" t="s">
        <v>552</v>
      </c>
      <c r="H476" s="6" t="s">
        <v>3</v>
      </c>
      <c r="I476" s="6" t="s">
        <v>4</v>
      </c>
      <c r="J476" s="6" t="s">
        <v>5</v>
      </c>
    </row>
    <row r="477" spans="1:14" x14ac:dyDescent="0.25">
      <c r="A477" s="5" t="s">
        <v>534</v>
      </c>
      <c r="B477" s="5" t="s">
        <v>7</v>
      </c>
      <c r="C477" s="5" t="s">
        <v>8</v>
      </c>
      <c r="D477" s="5" t="s">
        <v>12</v>
      </c>
      <c r="E477" s="5" t="s">
        <v>8</v>
      </c>
      <c r="F477" s="5" t="s">
        <v>12</v>
      </c>
      <c r="G477" s="5" t="s">
        <v>14</v>
      </c>
      <c r="H477" s="5" t="s">
        <v>14</v>
      </c>
      <c r="I477" s="5" t="s">
        <v>7</v>
      </c>
      <c r="J477" s="5" t="s">
        <v>7</v>
      </c>
    </row>
    <row r="478" spans="1:14" x14ac:dyDescent="0.25">
      <c r="A478" s="5" t="s">
        <v>128</v>
      </c>
      <c r="B478" s="7">
        <f>SUM(C478,E478,G478:J478)</f>
        <v>436</v>
      </c>
      <c r="C478" s="3">
        <f>SUM(D478)</f>
        <v>148</v>
      </c>
      <c r="D478" s="3">
        <v>148</v>
      </c>
      <c r="E478" s="3">
        <f>SUM(F478)</f>
        <v>180</v>
      </c>
      <c r="F478" s="3">
        <v>180</v>
      </c>
      <c r="G478" s="3">
        <v>33</v>
      </c>
      <c r="H478" s="3">
        <v>0</v>
      </c>
      <c r="I478" s="3">
        <v>0</v>
      </c>
      <c r="J478" s="3">
        <v>75</v>
      </c>
    </row>
    <row r="479" spans="1:14" x14ac:dyDescent="0.25">
      <c r="A479" s="5" t="s">
        <v>21</v>
      </c>
      <c r="B479" s="7">
        <f t="shared" ref="B479:J479" si="232">SUM(B478)</f>
        <v>436</v>
      </c>
      <c r="C479" s="7">
        <f t="shared" si="232"/>
        <v>148</v>
      </c>
      <c r="D479" s="7">
        <f t="shared" si="232"/>
        <v>148</v>
      </c>
      <c r="E479" s="7">
        <f t="shared" si="232"/>
        <v>180</v>
      </c>
      <c r="F479" s="7">
        <f t="shared" si="232"/>
        <v>180</v>
      </c>
      <c r="G479" s="7">
        <f t="shared" si="232"/>
        <v>33</v>
      </c>
      <c r="H479" s="7">
        <f t="shared" si="232"/>
        <v>0</v>
      </c>
      <c r="I479" s="7">
        <f t="shared" si="232"/>
        <v>0</v>
      </c>
      <c r="J479" s="7">
        <f t="shared" si="232"/>
        <v>75</v>
      </c>
    </row>
    <row r="480" spans="1:14" x14ac:dyDescent="0.25">
      <c r="A480" s="17" t="s">
        <v>7</v>
      </c>
      <c r="B480" s="17"/>
      <c r="C480" s="17"/>
      <c r="D480" s="17"/>
      <c r="E480" s="17"/>
      <c r="F480" s="17"/>
      <c r="G480" s="17"/>
      <c r="H480" s="17"/>
      <c r="I480" s="17"/>
      <c r="J480" s="17"/>
      <c r="K480" s="17"/>
      <c r="L480" s="17"/>
      <c r="M480" s="17"/>
      <c r="N480" s="17"/>
    </row>
    <row r="481" spans="1:14" ht="86.25" x14ac:dyDescent="0.25">
      <c r="A481" s="7" t="s">
        <v>347</v>
      </c>
      <c r="B481" s="6" t="s">
        <v>0</v>
      </c>
      <c r="C481" s="6" t="s">
        <v>348</v>
      </c>
      <c r="D481" s="6" t="s">
        <v>644</v>
      </c>
      <c r="E481" s="6" t="s">
        <v>3</v>
      </c>
      <c r="F481" s="6" t="s">
        <v>4</v>
      </c>
      <c r="G481" s="6" t="s">
        <v>5</v>
      </c>
    </row>
    <row r="482" spans="1:14" x14ac:dyDescent="0.25">
      <c r="A482" s="5" t="s">
        <v>6</v>
      </c>
      <c r="B482" s="5" t="s">
        <v>7</v>
      </c>
      <c r="C482" s="5" t="s">
        <v>8</v>
      </c>
      <c r="D482" s="5" t="s">
        <v>12</v>
      </c>
      <c r="E482" s="5" t="s">
        <v>14</v>
      </c>
      <c r="F482" s="5" t="s">
        <v>7</v>
      </c>
      <c r="G482" s="5" t="s">
        <v>7</v>
      </c>
    </row>
    <row r="483" spans="1:14" x14ac:dyDescent="0.25">
      <c r="A483" s="5" t="s">
        <v>62</v>
      </c>
      <c r="B483" s="7">
        <f>SUM(C483,E483:G483)</f>
        <v>526</v>
      </c>
      <c r="C483" s="3">
        <f>SUM(D483)</f>
        <v>398</v>
      </c>
      <c r="D483" s="3">
        <v>398</v>
      </c>
      <c r="E483" s="3">
        <v>14</v>
      </c>
      <c r="F483" s="3">
        <v>0</v>
      </c>
      <c r="G483" s="3">
        <v>114</v>
      </c>
    </row>
    <row r="484" spans="1:14" x14ac:dyDescent="0.25">
      <c r="A484" s="5" t="s">
        <v>21</v>
      </c>
      <c r="B484" s="7">
        <f t="shared" ref="B484:G484" si="233">SUM(B483)</f>
        <v>526</v>
      </c>
      <c r="C484" s="7">
        <f t="shared" si="233"/>
        <v>398</v>
      </c>
      <c r="D484" s="7">
        <f t="shared" si="233"/>
        <v>398</v>
      </c>
      <c r="E484" s="7">
        <f t="shared" si="233"/>
        <v>14</v>
      </c>
      <c r="F484" s="7">
        <f t="shared" si="233"/>
        <v>0</v>
      </c>
      <c r="G484" s="7">
        <f t="shared" si="233"/>
        <v>114</v>
      </c>
    </row>
    <row r="485" spans="1:14" x14ac:dyDescent="0.25">
      <c r="A485" s="17" t="s">
        <v>7</v>
      </c>
      <c r="B485" s="17"/>
      <c r="C485" s="17"/>
      <c r="D485" s="17"/>
      <c r="E485" s="17"/>
      <c r="F485" s="17"/>
      <c r="G485" s="17"/>
      <c r="H485" s="17"/>
      <c r="I485" s="17"/>
      <c r="J485" s="17"/>
      <c r="K485" s="17"/>
      <c r="L485" s="17"/>
      <c r="M485" s="17"/>
      <c r="N485" s="17"/>
    </row>
    <row r="486" spans="1:14" ht="105" x14ac:dyDescent="0.25">
      <c r="A486" s="7" t="s">
        <v>349</v>
      </c>
      <c r="B486" s="6" t="s">
        <v>0</v>
      </c>
      <c r="C486" s="6" t="s">
        <v>350</v>
      </c>
      <c r="D486" s="6" t="s">
        <v>645</v>
      </c>
      <c r="E486" s="6" t="s">
        <v>3</v>
      </c>
      <c r="F486" s="6" t="s">
        <v>4</v>
      </c>
      <c r="G486" s="6" t="s">
        <v>5</v>
      </c>
    </row>
    <row r="487" spans="1:14" x14ac:dyDescent="0.25">
      <c r="A487" s="5" t="s">
        <v>6</v>
      </c>
      <c r="B487" s="5" t="s">
        <v>7</v>
      </c>
      <c r="C487" s="5" t="s">
        <v>8</v>
      </c>
      <c r="D487" s="5" t="s">
        <v>12</v>
      </c>
      <c r="E487" s="5" t="s">
        <v>14</v>
      </c>
      <c r="F487" s="5" t="s">
        <v>7</v>
      </c>
      <c r="G487" s="5" t="s">
        <v>7</v>
      </c>
    </row>
    <row r="488" spans="1:14" x14ac:dyDescent="0.25">
      <c r="A488" s="5" t="s">
        <v>62</v>
      </c>
      <c r="B488" s="7">
        <f>SUM(C488,E488:G488)</f>
        <v>526</v>
      </c>
      <c r="C488" s="3">
        <f>SUM(D488)</f>
        <v>437</v>
      </c>
      <c r="D488" s="3">
        <v>437</v>
      </c>
      <c r="E488" s="3">
        <v>2</v>
      </c>
      <c r="F488" s="3">
        <v>0</v>
      </c>
      <c r="G488" s="3">
        <v>87</v>
      </c>
    </row>
    <row r="489" spans="1:14" x14ac:dyDescent="0.25">
      <c r="A489" s="5" t="s">
        <v>21</v>
      </c>
      <c r="B489" s="7">
        <f t="shared" ref="B489:G489" si="234">SUM(B488)</f>
        <v>526</v>
      </c>
      <c r="C489" s="7">
        <f t="shared" si="234"/>
        <v>437</v>
      </c>
      <c r="D489" s="7">
        <f t="shared" si="234"/>
        <v>437</v>
      </c>
      <c r="E489" s="7">
        <f t="shared" si="234"/>
        <v>2</v>
      </c>
      <c r="F489" s="7">
        <f t="shared" si="234"/>
        <v>0</v>
      </c>
      <c r="G489" s="7">
        <f t="shared" si="234"/>
        <v>87</v>
      </c>
    </row>
    <row r="490" spans="1:14" x14ac:dyDescent="0.25">
      <c r="A490" s="17" t="s">
        <v>7</v>
      </c>
      <c r="B490" s="17"/>
      <c r="C490" s="17"/>
      <c r="D490" s="17"/>
      <c r="E490" s="17"/>
      <c r="F490" s="17"/>
      <c r="G490" s="17"/>
      <c r="H490" s="17"/>
      <c r="I490" s="17"/>
      <c r="J490" s="17"/>
      <c r="K490" s="17"/>
      <c r="L490" s="17"/>
      <c r="M490" s="17"/>
      <c r="N490" s="17"/>
    </row>
    <row r="491" spans="1:14" ht="95.25" x14ac:dyDescent="0.25">
      <c r="A491" s="7" t="s">
        <v>351</v>
      </c>
      <c r="B491" s="6" t="s">
        <v>0</v>
      </c>
      <c r="C491" s="6" t="s">
        <v>352</v>
      </c>
      <c r="D491" s="6" t="s">
        <v>646</v>
      </c>
      <c r="E491" s="6" t="s">
        <v>353</v>
      </c>
      <c r="F491" s="6" t="s">
        <v>647</v>
      </c>
      <c r="G491" s="6" t="s">
        <v>353</v>
      </c>
      <c r="H491" s="6" t="s">
        <v>553</v>
      </c>
      <c r="I491" s="6" t="s">
        <v>3</v>
      </c>
      <c r="J491" s="6" t="s">
        <v>4</v>
      </c>
      <c r="K491" s="6" t="s">
        <v>5</v>
      </c>
    </row>
    <row r="492" spans="1:14" x14ac:dyDescent="0.25">
      <c r="A492" s="5" t="s">
        <v>534</v>
      </c>
      <c r="B492" s="5" t="s">
        <v>7</v>
      </c>
      <c r="C492" s="5" t="s">
        <v>8</v>
      </c>
      <c r="D492" s="5" t="s">
        <v>12</v>
      </c>
      <c r="E492" s="5" t="s">
        <v>8</v>
      </c>
      <c r="F492" s="5" t="s">
        <v>12</v>
      </c>
      <c r="G492" s="5" t="s">
        <v>11</v>
      </c>
      <c r="H492" s="5" t="s">
        <v>14</v>
      </c>
      <c r="I492" s="5" t="s">
        <v>14</v>
      </c>
      <c r="J492" s="5" t="s">
        <v>7</v>
      </c>
      <c r="K492" s="5" t="s">
        <v>7</v>
      </c>
    </row>
    <row r="493" spans="1:14" x14ac:dyDescent="0.25">
      <c r="A493" s="5" t="s">
        <v>62</v>
      </c>
      <c r="B493" s="7">
        <f>SUM(C493,E493,H493:K493)</f>
        <v>1052</v>
      </c>
      <c r="C493" s="3">
        <f>SUM(D493)</f>
        <v>389</v>
      </c>
      <c r="D493" s="3">
        <v>389</v>
      </c>
      <c r="E493" s="3">
        <f t="shared" ref="E493" si="235">SUM(F493:G493)</f>
        <v>384</v>
      </c>
      <c r="F493" s="3">
        <v>322</v>
      </c>
      <c r="G493" s="3">
        <v>62</v>
      </c>
      <c r="H493" s="3">
        <v>6</v>
      </c>
      <c r="I493" s="3">
        <v>10</v>
      </c>
      <c r="J493" s="3">
        <v>0</v>
      </c>
      <c r="K493" s="3">
        <v>263</v>
      </c>
    </row>
    <row r="494" spans="1:14" x14ac:dyDescent="0.25">
      <c r="A494" s="5" t="s">
        <v>21</v>
      </c>
      <c r="B494" s="7">
        <f t="shared" ref="B494:K494" si="236">SUM(B493)</f>
        <v>1052</v>
      </c>
      <c r="C494" s="7">
        <f t="shared" si="236"/>
        <v>389</v>
      </c>
      <c r="D494" s="7">
        <f t="shared" si="236"/>
        <v>389</v>
      </c>
      <c r="E494" s="7">
        <f t="shared" si="236"/>
        <v>384</v>
      </c>
      <c r="F494" s="7">
        <f t="shared" si="236"/>
        <v>322</v>
      </c>
      <c r="G494" s="7">
        <f t="shared" si="236"/>
        <v>62</v>
      </c>
      <c r="H494" s="7">
        <f t="shared" si="236"/>
        <v>6</v>
      </c>
      <c r="I494" s="7">
        <f t="shared" si="236"/>
        <v>10</v>
      </c>
      <c r="J494" s="7">
        <f t="shared" si="236"/>
        <v>0</v>
      </c>
      <c r="K494" s="7">
        <f t="shared" si="236"/>
        <v>263</v>
      </c>
    </row>
    <row r="495" spans="1:14" x14ac:dyDescent="0.25">
      <c r="A495" s="17" t="s">
        <v>7</v>
      </c>
      <c r="B495" s="17"/>
      <c r="C495" s="17"/>
      <c r="D495" s="17"/>
      <c r="E495" s="17"/>
      <c r="F495" s="17"/>
      <c r="G495" s="17"/>
      <c r="H495" s="17"/>
      <c r="I495" s="17"/>
      <c r="J495" s="17"/>
      <c r="K495" s="17"/>
      <c r="L495" s="17"/>
      <c r="M495" s="17"/>
      <c r="N495" s="17"/>
    </row>
    <row r="496" spans="1:14" ht="81" x14ac:dyDescent="0.25">
      <c r="A496" s="7" t="s">
        <v>354</v>
      </c>
      <c r="B496" s="6" t="s">
        <v>0</v>
      </c>
      <c r="C496" s="6" t="s">
        <v>355</v>
      </c>
      <c r="D496" s="6" t="s">
        <v>648</v>
      </c>
      <c r="E496" s="6" t="s">
        <v>355</v>
      </c>
      <c r="F496" s="6" t="s">
        <v>356</v>
      </c>
      <c r="G496" s="6" t="s">
        <v>356</v>
      </c>
      <c r="H496" s="6" t="s">
        <v>3</v>
      </c>
      <c r="I496" s="6" t="s">
        <v>4</v>
      </c>
      <c r="J496" s="6" t="s">
        <v>5</v>
      </c>
    </row>
    <row r="497" spans="1:14" x14ac:dyDescent="0.25">
      <c r="A497" s="5" t="s">
        <v>6</v>
      </c>
      <c r="B497" s="5" t="s">
        <v>7</v>
      </c>
      <c r="C497" s="5" t="s">
        <v>8</v>
      </c>
      <c r="D497" s="5" t="s">
        <v>12</v>
      </c>
      <c r="E497" s="5" t="s">
        <v>11</v>
      </c>
      <c r="F497" s="5" t="s">
        <v>8</v>
      </c>
      <c r="G497" s="5" t="s">
        <v>357</v>
      </c>
      <c r="H497" s="5" t="s">
        <v>14</v>
      </c>
      <c r="I497" s="5" t="s">
        <v>7</v>
      </c>
      <c r="J497" s="5" t="s">
        <v>7</v>
      </c>
    </row>
    <row r="498" spans="1:14" x14ac:dyDescent="0.25">
      <c r="A498" s="5" t="s">
        <v>62</v>
      </c>
      <c r="B498" s="7">
        <f>SUM(C498,F498,H498:J498)</f>
        <v>526</v>
      </c>
      <c r="C498" s="3">
        <f t="shared" ref="C498" si="237">SUM(D498:E498)</f>
        <v>330</v>
      </c>
      <c r="D498" s="3">
        <v>290</v>
      </c>
      <c r="E498" s="3">
        <v>40</v>
      </c>
      <c r="F498" s="3">
        <f>SUM(G498)</f>
        <v>180</v>
      </c>
      <c r="G498" s="3">
        <v>180</v>
      </c>
      <c r="H498" s="3">
        <v>1</v>
      </c>
      <c r="I498" s="3">
        <v>2</v>
      </c>
      <c r="J498" s="3">
        <v>13</v>
      </c>
    </row>
    <row r="499" spans="1:14" x14ac:dyDescent="0.25">
      <c r="A499" s="5" t="s">
        <v>21</v>
      </c>
      <c r="B499" s="7">
        <f t="shared" ref="B499:J499" si="238">SUM(B498)</f>
        <v>526</v>
      </c>
      <c r="C499" s="7">
        <f t="shared" si="238"/>
        <v>330</v>
      </c>
      <c r="D499" s="7">
        <f t="shared" si="238"/>
        <v>290</v>
      </c>
      <c r="E499" s="7">
        <f t="shared" si="238"/>
        <v>40</v>
      </c>
      <c r="F499" s="7">
        <f t="shared" si="238"/>
        <v>180</v>
      </c>
      <c r="G499" s="7">
        <f t="shared" si="238"/>
        <v>180</v>
      </c>
      <c r="H499" s="7">
        <f t="shared" si="238"/>
        <v>1</v>
      </c>
      <c r="I499" s="7">
        <f t="shared" si="238"/>
        <v>2</v>
      </c>
      <c r="J499" s="7">
        <f t="shared" si="238"/>
        <v>13</v>
      </c>
    </row>
    <row r="500" spans="1:14" x14ac:dyDescent="0.25">
      <c r="A500" s="17" t="s">
        <v>7</v>
      </c>
      <c r="B500" s="17"/>
      <c r="C500" s="17"/>
      <c r="D500" s="17"/>
      <c r="E500" s="17"/>
      <c r="F500" s="17"/>
      <c r="G500" s="17"/>
      <c r="H500" s="17"/>
      <c r="I500" s="17"/>
      <c r="J500" s="17"/>
      <c r="K500" s="17"/>
      <c r="L500" s="17"/>
      <c r="M500" s="17"/>
      <c r="N500" s="17"/>
    </row>
    <row r="501" spans="1:14" ht="75.75" x14ac:dyDescent="0.25">
      <c r="A501" s="7" t="s">
        <v>358</v>
      </c>
      <c r="B501" s="6" t="s">
        <v>0</v>
      </c>
      <c r="C501" s="6" t="s">
        <v>359</v>
      </c>
      <c r="D501" s="6" t="s">
        <v>649</v>
      </c>
      <c r="E501" s="6" t="s">
        <v>3</v>
      </c>
      <c r="F501" s="6" t="s">
        <v>4</v>
      </c>
      <c r="G501" s="6" t="s">
        <v>5</v>
      </c>
    </row>
    <row r="502" spans="1:14" x14ac:dyDescent="0.25">
      <c r="A502" s="5" t="s">
        <v>6</v>
      </c>
      <c r="B502" s="5" t="s">
        <v>7</v>
      </c>
      <c r="C502" s="5" t="s">
        <v>8</v>
      </c>
      <c r="D502" s="5" t="s">
        <v>12</v>
      </c>
      <c r="E502" s="5" t="s">
        <v>14</v>
      </c>
      <c r="F502" s="5" t="s">
        <v>7</v>
      </c>
      <c r="G502" s="5" t="s">
        <v>7</v>
      </c>
    </row>
    <row r="503" spans="1:14" x14ac:dyDescent="0.25">
      <c r="A503" s="5" t="s">
        <v>101</v>
      </c>
      <c r="B503" s="7">
        <f>SUM(C503,E503:G503)</f>
        <v>103</v>
      </c>
      <c r="C503" s="3">
        <f t="shared" ref="C503:C504" si="239">SUM(D503)</f>
        <v>88</v>
      </c>
      <c r="D503" s="3">
        <v>88</v>
      </c>
      <c r="E503" s="3">
        <v>4</v>
      </c>
      <c r="F503" s="3">
        <v>0</v>
      </c>
      <c r="G503" s="3">
        <v>11</v>
      </c>
    </row>
    <row r="504" spans="1:14" x14ac:dyDescent="0.25">
      <c r="A504" s="5" t="s">
        <v>118</v>
      </c>
      <c r="B504" s="7">
        <f t="shared" ref="B504" si="240">SUM(C504,E504:G504)</f>
        <v>303</v>
      </c>
      <c r="C504" s="3">
        <f t="shared" si="239"/>
        <v>261</v>
      </c>
      <c r="D504" s="3">
        <v>261</v>
      </c>
      <c r="E504" s="3">
        <v>0</v>
      </c>
      <c r="F504" s="3">
        <v>0</v>
      </c>
      <c r="G504" s="3">
        <v>42</v>
      </c>
    </row>
    <row r="505" spans="1:14" x14ac:dyDescent="0.25">
      <c r="A505" s="5" t="s">
        <v>21</v>
      </c>
      <c r="B505" s="7">
        <f t="shared" ref="B505:G505" si="241">SUM(B503:B504)</f>
        <v>406</v>
      </c>
      <c r="C505" s="7">
        <f t="shared" si="241"/>
        <v>349</v>
      </c>
      <c r="D505" s="7">
        <f t="shared" si="241"/>
        <v>349</v>
      </c>
      <c r="E505" s="7">
        <f t="shared" si="241"/>
        <v>4</v>
      </c>
      <c r="F505" s="7">
        <f t="shared" si="241"/>
        <v>0</v>
      </c>
      <c r="G505" s="7">
        <f t="shared" si="241"/>
        <v>53</v>
      </c>
    </row>
    <row r="506" spans="1:14" x14ac:dyDescent="0.25">
      <c r="A506" s="17" t="s">
        <v>7</v>
      </c>
      <c r="B506" s="17"/>
      <c r="C506" s="17"/>
      <c r="D506" s="17"/>
      <c r="E506" s="17"/>
      <c r="F506" s="17"/>
      <c r="G506" s="17"/>
      <c r="H506" s="17"/>
      <c r="I506" s="17"/>
      <c r="J506" s="17"/>
      <c r="K506" s="17"/>
      <c r="L506" s="17"/>
      <c r="M506" s="17"/>
      <c r="N506" s="17"/>
    </row>
    <row r="507" spans="1:14" ht="93.75" x14ac:dyDescent="0.25">
      <c r="A507" s="7" t="s">
        <v>360</v>
      </c>
      <c r="B507" s="6" t="s">
        <v>0</v>
      </c>
      <c r="C507" s="6" t="s">
        <v>361</v>
      </c>
      <c r="D507" s="6" t="s">
        <v>650</v>
      </c>
      <c r="E507" s="6" t="s">
        <v>3</v>
      </c>
      <c r="F507" s="6" t="s">
        <v>4</v>
      </c>
      <c r="G507" s="6" t="s">
        <v>5</v>
      </c>
    </row>
    <row r="508" spans="1:14" x14ac:dyDescent="0.25">
      <c r="A508" s="5" t="s">
        <v>6</v>
      </c>
      <c r="B508" s="5" t="s">
        <v>7</v>
      </c>
      <c r="C508" s="5" t="s">
        <v>8</v>
      </c>
      <c r="D508" s="5" t="s">
        <v>12</v>
      </c>
      <c r="E508" s="5" t="s">
        <v>14</v>
      </c>
      <c r="F508" s="5" t="s">
        <v>7</v>
      </c>
      <c r="G508" s="5" t="s">
        <v>7</v>
      </c>
    </row>
    <row r="509" spans="1:14" x14ac:dyDescent="0.25">
      <c r="A509" s="5" t="s">
        <v>101</v>
      </c>
      <c r="B509" s="7">
        <f t="shared" ref="B509:B510" si="242">SUM(C509,E509:G509)</f>
        <v>103</v>
      </c>
      <c r="C509" s="3">
        <f t="shared" ref="C509:C510" si="243">SUM(D509)</f>
        <v>94</v>
      </c>
      <c r="D509" s="3">
        <v>94</v>
      </c>
      <c r="E509" s="3">
        <v>0</v>
      </c>
      <c r="F509" s="3">
        <v>0</v>
      </c>
      <c r="G509" s="3">
        <v>9</v>
      </c>
    </row>
    <row r="510" spans="1:14" x14ac:dyDescent="0.25">
      <c r="A510" s="5" t="s">
        <v>118</v>
      </c>
      <c r="B510" s="7">
        <f t="shared" si="242"/>
        <v>303</v>
      </c>
      <c r="C510" s="3">
        <f t="shared" si="243"/>
        <v>279</v>
      </c>
      <c r="D510" s="3">
        <v>279</v>
      </c>
      <c r="E510" s="3">
        <v>0</v>
      </c>
      <c r="F510" s="3">
        <v>0</v>
      </c>
      <c r="G510" s="3">
        <v>24</v>
      </c>
    </row>
    <row r="511" spans="1:14" x14ac:dyDescent="0.25">
      <c r="A511" s="5" t="s">
        <v>21</v>
      </c>
      <c r="B511" s="7">
        <f t="shared" ref="B511:G511" si="244">SUM(B509:B510)</f>
        <v>406</v>
      </c>
      <c r="C511" s="7">
        <f t="shared" si="244"/>
        <v>373</v>
      </c>
      <c r="D511" s="7">
        <f t="shared" si="244"/>
        <v>373</v>
      </c>
      <c r="E511" s="7">
        <f t="shared" si="244"/>
        <v>0</v>
      </c>
      <c r="F511" s="7">
        <f t="shared" si="244"/>
        <v>0</v>
      </c>
      <c r="G511" s="7">
        <f t="shared" si="244"/>
        <v>33</v>
      </c>
    </row>
    <row r="512" spans="1:14" x14ac:dyDescent="0.25">
      <c r="A512" s="17" t="s">
        <v>7</v>
      </c>
      <c r="B512" s="17"/>
      <c r="C512" s="17"/>
      <c r="D512" s="17"/>
      <c r="E512" s="17"/>
      <c r="F512" s="17"/>
      <c r="G512" s="17"/>
      <c r="H512" s="17"/>
      <c r="I512" s="17"/>
      <c r="J512" s="17"/>
      <c r="K512" s="17"/>
      <c r="L512" s="17"/>
      <c r="M512" s="17"/>
      <c r="N512" s="17"/>
    </row>
    <row r="513" spans="1:14" ht="116.25" x14ac:dyDescent="0.25">
      <c r="A513" s="7" t="s">
        <v>362</v>
      </c>
      <c r="B513" s="6" t="s">
        <v>0</v>
      </c>
      <c r="C513" s="6" t="s">
        <v>363</v>
      </c>
      <c r="D513" s="6" t="s">
        <v>651</v>
      </c>
      <c r="E513" s="6" t="s">
        <v>364</v>
      </c>
      <c r="F513" s="6" t="s">
        <v>652</v>
      </c>
      <c r="G513" s="6" t="s">
        <v>3</v>
      </c>
      <c r="H513" s="6" t="s">
        <v>4</v>
      </c>
      <c r="I513" s="6" t="s">
        <v>5</v>
      </c>
    </row>
    <row r="514" spans="1:14" x14ac:dyDescent="0.25">
      <c r="A514" s="5" t="s">
        <v>534</v>
      </c>
      <c r="B514" s="5" t="s">
        <v>7</v>
      </c>
      <c r="C514" s="5" t="s">
        <v>8</v>
      </c>
      <c r="D514" s="5" t="s">
        <v>12</v>
      </c>
      <c r="E514" s="5" t="s">
        <v>8</v>
      </c>
      <c r="F514" s="5" t="s">
        <v>12</v>
      </c>
      <c r="G514" s="5" t="s">
        <v>14</v>
      </c>
      <c r="H514" s="5" t="s">
        <v>7</v>
      </c>
      <c r="I514" s="5" t="s">
        <v>7</v>
      </c>
    </row>
    <row r="515" spans="1:14" x14ac:dyDescent="0.25">
      <c r="A515" s="5" t="s">
        <v>101</v>
      </c>
      <c r="B515" s="7">
        <f>SUM(C515,E515,G515:I515)</f>
        <v>206</v>
      </c>
      <c r="C515" s="3">
        <f t="shared" ref="C515:C516" si="245">SUM(D515)</f>
        <v>87</v>
      </c>
      <c r="D515" s="3">
        <v>87</v>
      </c>
      <c r="E515" s="3">
        <f t="shared" ref="E515:E516" si="246">SUM(F515)</f>
        <v>89</v>
      </c>
      <c r="F515" s="3">
        <v>89</v>
      </c>
      <c r="G515" s="3">
        <v>6</v>
      </c>
      <c r="H515" s="3">
        <v>0</v>
      </c>
      <c r="I515" s="3">
        <v>24</v>
      </c>
    </row>
    <row r="516" spans="1:14" x14ac:dyDescent="0.25">
      <c r="A516" s="5" t="s">
        <v>118</v>
      </c>
      <c r="B516" s="7">
        <f>SUM(C516,E516,G516:I516)</f>
        <v>606</v>
      </c>
      <c r="C516" s="3">
        <f t="shared" si="245"/>
        <v>260</v>
      </c>
      <c r="D516" s="3">
        <v>260</v>
      </c>
      <c r="E516" s="3">
        <f t="shared" si="246"/>
        <v>252</v>
      </c>
      <c r="F516" s="3">
        <v>252</v>
      </c>
      <c r="G516" s="3">
        <v>1</v>
      </c>
      <c r="H516" s="3">
        <v>0</v>
      </c>
      <c r="I516" s="3">
        <v>93</v>
      </c>
    </row>
    <row r="517" spans="1:14" x14ac:dyDescent="0.25">
      <c r="A517" s="5" t="s">
        <v>21</v>
      </c>
      <c r="B517" s="7">
        <f t="shared" ref="B517:I517" si="247">SUM(B515:B516)</f>
        <v>812</v>
      </c>
      <c r="C517" s="7">
        <f t="shared" si="247"/>
        <v>347</v>
      </c>
      <c r="D517" s="7">
        <f t="shared" si="247"/>
        <v>347</v>
      </c>
      <c r="E517" s="7">
        <f t="shared" si="247"/>
        <v>341</v>
      </c>
      <c r="F517" s="7">
        <f t="shared" si="247"/>
        <v>341</v>
      </c>
      <c r="G517" s="7">
        <f t="shared" si="247"/>
        <v>7</v>
      </c>
      <c r="H517" s="7">
        <f t="shared" si="247"/>
        <v>0</v>
      </c>
      <c r="I517" s="7">
        <f t="shared" si="247"/>
        <v>117</v>
      </c>
    </row>
    <row r="518" spans="1:14" x14ac:dyDescent="0.25">
      <c r="A518" s="17" t="s">
        <v>7</v>
      </c>
      <c r="B518" s="17"/>
      <c r="C518" s="17"/>
      <c r="D518" s="17"/>
      <c r="E518" s="17"/>
      <c r="F518" s="17"/>
      <c r="G518" s="17"/>
      <c r="H518" s="17"/>
      <c r="I518" s="17"/>
      <c r="J518" s="17"/>
      <c r="K518" s="17"/>
      <c r="L518" s="17"/>
      <c r="M518" s="17"/>
      <c r="N518" s="17"/>
    </row>
    <row r="519" spans="1:14" ht="82.5" x14ac:dyDescent="0.25">
      <c r="A519" s="7" t="s">
        <v>365</v>
      </c>
      <c r="B519" s="6" t="s">
        <v>0</v>
      </c>
      <c r="C519" s="6" t="s">
        <v>366</v>
      </c>
      <c r="D519" s="6" t="s">
        <v>653</v>
      </c>
      <c r="E519" s="6" t="s">
        <v>366</v>
      </c>
      <c r="F519" s="6" t="s">
        <v>3</v>
      </c>
      <c r="G519" s="6" t="s">
        <v>4</v>
      </c>
      <c r="H519" s="6" t="s">
        <v>5</v>
      </c>
    </row>
    <row r="520" spans="1:14" x14ac:dyDescent="0.25">
      <c r="A520" s="5" t="s">
        <v>6</v>
      </c>
      <c r="B520" s="5" t="s">
        <v>7</v>
      </c>
      <c r="C520" s="5" t="s">
        <v>8</v>
      </c>
      <c r="D520" s="5" t="s">
        <v>12</v>
      </c>
      <c r="E520" s="5" t="s">
        <v>11</v>
      </c>
      <c r="F520" s="5" t="s">
        <v>14</v>
      </c>
      <c r="G520" s="5" t="s">
        <v>7</v>
      </c>
      <c r="H520" s="5" t="s">
        <v>7</v>
      </c>
    </row>
    <row r="521" spans="1:14" x14ac:dyDescent="0.25">
      <c r="A521" s="5" t="s">
        <v>101</v>
      </c>
      <c r="B521" s="7">
        <f>SUM(C521,F521:H521)</f>
        <v>103</v>
      </c>
      <c r="C521" s="3">
        <f t="shared" ref="C521:C522" si="248">SUM(D521:E521)</f>
        <v>87</v>
      </c>
      <c r="D521" s="3">
        <v>73</v>
      </c>
      <c r="E521" s="3">
        <v>14</v>
      </c>
      <c r="F521" s="3">
        <v>4</v>
      </c>
      <c r="G521" s="3">
        <v>0</v>
      </c>
      <c r="H521" s="3">
        <v>12</v>
      </c>
    </row>
    <row r="522" spans="1:14" x14ac:dyDescent="0.25">
      <c r="A522" s="5" t="s">
        <v>118</v>
      </c>
      <c r="B522" s="7">
        <f>SUM(C522,F522:H522)</f>
        <v>303</v>
      </c>
      <c r="C522" s="3">
        <f t="shared" si="248"/>
        <v>281</v>
      </c>
      <c r="D522" s="3">
        <v>252</v>
      </c>
      <c r="E522" s="3">
        <v>29</v>
      </c>
      <c r="F522" s="3">
        <v>0</v>
      </c>
      <c r="G522" s="3">
        <v>0</v>
      </c>
      <c r="H522" s="3">
        <v>22</v>
      </c>
    </row>
    <row r="523" spans="1:14" x14ac:dyDescent="0.25">
      <c r="A523" s="5" t="s">
        <v>21</v>
      </c>
      <c r="B523" s="7">
        <f t="shared" ref="B523:H523" si="249">SUM(B521:B522)</f>
        <v>406</v>
      </c>
      <c r="C523" s="7">
        <f t="shared" si="249"/>
        <v>368</v>
      </c>
      <c r="D523" s="7">
        <f t="shared" si="249"/>
        <v>325</v>
      </c>
      <c r="E523" s="7">
        <f t="shared" si="249"/>
        <v>43</v>
      </c>
      <c r="F523" s="7">
        <f t="shared" si="249"/>
        <v>4</v>
      </c>
      <c r="G523" s="7">
        <f t="shared" si="249"/>
        <v>0</v>
      </c>
      <c r="H523" s="7">
        <f t="shared" si="249"/>
        <v>34</v>
      </c>
    </row>
    <row r="524" spans="1:14" x14ac:dyDescent="0.25">
      <c r="A524" s="17" t="s">
        <v>7</v>
      </c>
      <c r="B524" s="17"/>
      <c r="C524" s="17"/>
      <c r="D524" s="17"/>
      <c r="E524" s="17"/>
      <c r="F524" s="17"/>
      <c r="G524" s="17"/>
      <c r="H524" s="17"/>
      <c r="I524" s="17"/>
      <c r="J524" s="17"/>
      <c r="K524" s="17"/>
      <c r="L524" s="17"/>
      <c r="M524" s="17"/>
      <c r="N524" s="17"/>
    </row>
    <row r="525" spans="1:14" ht="204.75" x14ac:dyDescent="0.25">
      <c r="A525" s="7" t="s">
        <v>499</v>
      </c>
      <c r="B525" s="6" t="s">
        <v>0</v>
      </c>
      <c r="C525" s="6" t="s">
        <v>598</v>
      </c>
      <c r="D525" s="6" t="s">
        <v>494</v>
      </c>
      <c r="E525" s="6" t="s">
        <v>4</v>
      </c>
      <c r="F525" s="6" t="s">
        <v>5</v>
      </c>
    </row>
    <row r="526" spans="1:14" x14ac:dyDescent="0.25">
      <c r="A526" s="5" t="s">
        <v>495</v>
      </c>
      <c r="B526" s="5" t="s">
        <v>7</v>
      </c>
      <c r="C526" s="5" t="s">
        <v>7</v>
      </c>
      <c r="D526" s="5" t="s">
        <v>7</v>
      </c>
      <c r="E526" s="5" t="s">
        <v>7</v>
      </c>
      <c r="F526" s="5" t="s">
        <v>7</v>
      </c>
    </row>
    <row r="527" spans="1:14" x14ac:dyDescent="0.25">
      <c r="A527" s="5" t="s">
        <v>101</v>
      </c>
      <c r="B527" s="7">
        <f>SUM(C527:F527)</f>
        <v>103</v>
      </c>
      <c r="C527" s="3">
        <v>61</v>
      </c>
      <c r="D527" s="3">
        <v>41</v>
      </c>
      <c r="E527" s="3">
        <v>0</v>
      </c>
      <c r="F527" s="3">
        <v>1</v>
      </c>
    </row>
    <row r="528" spans="1:14" x14ac:dyDescent="0.25">
      <c r="A528" s="5" t="s">
        <v>118</v>
      </c>
      <c r="B528" s="7">
        <f t="shared" ref="B528" si="250">SUM(C528:F528)</f>
        <v>303</v>
      </c>
      <c r="C528" s="3">
        <v>167</v>
      </c>
      <c r="D528" s="3">
        <v>131</v>
      </c>
      <c r="E528" s="3">
        <v>0</v>
      </c>
      <c r="F528" s="3">
        <v>5</v>
      </c>
    </row>
    <row r="529" spans="1:14" x14ac:dyDescent="0.25">
      <c r="A529" s="5" t="s">
        <v>21</v>
      </c>
      <c r="B529" s="7">
        <f t="shared" ref="B529:F529" si="251">SUM(B527:B528)</f>
        <v>406</v>
      </c>
      <c r="C529" s="7">
        <f t="shared" si="251"/>
        <v>228</v>
      </c>
      <c r="D529" s="7">
        <f t="shared" si="251"/>
        <v>172</v>
      </c>
      <c r="E529" s="7">
        <f t="shared" si="251"/>
        <v>0</v>
      </c>
      <c r="F529" s="7">
        <f t="shared" si="251"/>
        <v>6</v>
      </c>
    </row>
    <row r="530" spans="1:14" x14ac:dyDescent="0.25">
      <c r="A530" s="17" t="s">
        <v>7</v>
      </c>
      <c r="B530" s="17"/>
      <c r="C530" s="17"/>
      <c r="D530" s="17"/>
      <c r="E530" s="17"/>
      <c r="F530" s="17"/>
      <c r="G530" s="17"/>
      <c r="H530" s="17"/>
      <c r="I530" s="17"/>
      <c r="J530" s="17"/>
      <c r="K530" s="17"/>
      <c r="L530" s="17"/>
      <c r="M530" s="17"/>
      <c r="N530" s="17"/>
    </row>
    <row r="531" spans="1:14" ht="94.5" x14ac:dyDescent="0.25">
      <c r="A531" s="7" t="s">
        <v>367</v>
      </c>
      <c r="B531" s="6" t="s">
        <v>0</v>
      </c>
      <c r="C531" s="6" t="s">
        <v>368</v>
      </c>
      <c r="D531" s="6" t="s">
        <v>654</v>
      </c>
      <c r="E531" s="6" t="s">
        <v>3</v>
      </c>
      <c r="F531" s="6" t="s">
        <v>4</v>
      </c>
      <c r="G531" s="6" t="s">
        <v>5</v>
      </c>
    </row>
    <row r="532" spans="1:14" x14ac:dyDescent="0.25">
      <c r="A532" s="5" t="s">
        <v>6</v>
      </c>
      <c r="B532" s="5" t="s">
        <v>7</v>
      </c>
      <c r="C532" s="5" t="s">
        <v>8</v>
      </c>
      <c r="D532" s="5" t="s">
        <v>9</v>
      </c>
      <c r="E532" s="5" t="s">
        <v>14</v>
      </c>
      <c r="F532" s="5" t="s">
        <v>7</v>
      </c>
      <c r="G532" s="5" t="s">
        <v>7</v>
      </c>
    </row>
    <row r="533" spans="1:14" x14ac:dyDescent="0.25">
      <c r="A533" s="5" t="s">
        <v>31</v>
      </c>
      <c r="B533" s="7">
        <f>SUM(C533,E533:G533)</f>
        <v>508</v>
      </c>
      <c r="C533" s="3">
        <f t="shared" ref="C533:C538" si="252">SUM(D533)</f>
        <v>395</v>
      </c>
      <c r="D533" s="3">
        <v>395</v>
      </c>
      <c r="E533" s="3">
        <v>1</v>
      </c>
      <c r="F533" s="3">
        <v>0</v>
      </c>
      <c r="G533" s="3">
        <v>112</v>
      </c>
    </row>
    <row r="534" spans="1:14" x14ac:dyDescent="0.25">
      <c r="A534" s="5" t="s">
        <v>32</v>
      </c>
      <c r="B534" s="7">
        <f t="shared" ref="B534:B538" si="253">SUM(C534,E534:G534)</f>
        <v>449</v>
      </c>
      <c r="C534" s="3">
        <f t="shared" si="252"/>
        <v>348</v>
      </c>
      <c r="D534" s="3">
        <v>348</v>
      </c>
      <c r="E534" s="3">
        <v>2</v>
      </c>
      <c r="F534" s="3">
        <v>0</v>
      </c>
      <c r="G534" s="3">
        <v>99</v>
      </c>
    </row>
    <row r="535" spans="1:14" x14ac:dyDescent="0.25">
      <c r="A535" s="5" t="s">
        <v>37</v>
      </c>
      <c r="B535" s="7">
        <f t="shared" si="253"/>
        <v>513</v>
      </c>
      <c r="C535" s="3">
        <f t="shared" si="252"/>
        <v>396</v>
      </c>
      <c r="D535" s="3">
        <v>396</v>
      </c>
      <c r="E535" s="3">
        <v>1</v>
      </c>
      <c r="F535" s="3">
        <v>0</v>
      </c>
      <c r="G535" s="3">
        <v>116</v>
      </c>
    </row>
    <row r="536" spans="1:14" x14ac:dyDescent="0.25">
      <c r="A536" s="5" t="s">
        <v>38</v>
      </c>
      <c r="B536" s="7">
        <f t="shared" si="253"/>
        <v>419</v>
      </c>
      <c r="C536" s="3">
        <f t="shared" si="252"/>
        <v>350</v>
      </c>
      <c r="D536" s="3">
        <v>350</v>
      </c>
      <c r="E536" s="3">
        <v>1</v>
      </c>
      <c r="F536" s="3">
        <v>0</v>
      </c>
      <c r="G536" s="3">
        <v>68</v>
      </c>
    </row>
    <row r="537" spans="1:14" x14ac:dyDescent="0.25">
      <c r="A537" s="5" t="s">
        <v>33</v>
      </c>
      <c r="B537" s="7">
        <f t="shared" si="253"/>
        <v>319</v>
      </c>
      <c r="C537" s="3">
        <f t="shared" si="252"/>
        <v>214</v>
      </c>
      <c r="D537" s="3">
        <v>214</v>
      </c>
      <c r="E537" s="3">
        <v>7</v>
      </c>
      <c r="F537" s="3">
        <v>0</v>
      </c>
      <c r="G537" s="3">
        <v>98</v>
      </c>
    </row>
    <row r="538" spans="1:14" x14ac:dyDescent="0.25">
      <c r="A538" s="5" t="s">
        <v>34</v>
      </c>
      <c r="B538" s="7">
        <f t="shared" si="253"/>
        <v>229</v>
      </c>
      <c r="C538" s="3">
        <f t="shared" si="252"/>
        <v>174</v>
      </c>
      <c r="D538" s="3">
        <v>174</v>
      </c>
      <c r="E538" s="3">
        <v>0</v>
      </c>
      <c r="F538" s="3">
        <v>0</v>
      </c>
      <c r="G538" s="3">
        <v>55</v>
      </c>
    </row>
    <row r="539" spans="1:14" x14ac:dyDescent="0.25">
      <c r="A539" s="5" t="s">
        <v>21</v>
      </c>
      <c r="B539" s="7">
        <f>SUM(B533:B538)</f>
        <v>2437</v>
      </c>
      <c r="C539" s="7">
        <f t="shared" ref="C539:G539" si="254">SUM(C533:C538)</f>
        <v>1877</v>
      </c>
      <c r="D539" s="7">
        <f t="shared" si="254"/>
        <v>1877</v>
      </c>
      <c r="E539" s="7">
        <f t="shared" si="254"/>
        <v>12</v>
      </c>
      <c r="F539" s="7">
        <f t="shared" si="254"/>
        <v>0</v>
      </c>
      <c r="G539" s="7">
        <f t="shared" si="254"/>
        <v>548</v>
      </c>
    </row>
    <row r="540" spans="1:14" x14ac:dyDescent="0.25">
      <c r="A540" s="17" t="s">
        <v>7</v>
      </c>
      <c r="B540" s="17"/>
      <c r="C540" s="17"/>
      <c r="D540" s="17"/>
      <c r="E540" s="17"/>
      <c r="F540" s="17"/>
      <c r="G540" s="17"/>
      <c r="H540" s="17"/>
      <c r="I540" s="17"/>
      <c r="J540" s="17"/>
      <c r="K540" s="17"/>
      <c r="L540" s="17"/>
      <c r="M540" s="17"/>
      <c r="N540" s="17"/>
    </row>
    <row r="541" spans="1:14" ht="79.5" x14ac:dyDescent="0.25">
      <c r="A541" s="7" t="s">
        <v>369</v>
      </c>
      <c r="B541" s="6" t="s">
        <v>0</v>
      </c>
      <c r="C541" s="6" t="s">
        <v>370</v>
      </c>
      <c r="D541" s="6" t="s">
        <v>655</v>
      </c>
      <c r="E541" s="6" t="s">
        <v>370</v>
      </c>
      <c r="F541" s="6" t="s">
        <v>371</v>
      </c>
      <c r="G541" s="6" t="s">
        <v>656</v>
      </c>
      <c r="H541" s="6" t="s">
        <v>371</v>
      </c>
      <c r="I541" s="6" t="s">
        <v>372</v>
      </c>
      <c r="J541" s="6" t="s">
        <v>372</v>
      </c>
      <c r="K541" s="6" t="s">
        <v>3</v>
      </c>
      <c r="L541" s="6" t="s">
        <v>4</v>
      </c>
      <c r="M541" s="6" t="s">
        <v>5</v>
      </c>
    </row>
    <row r="542" spans="1:14" x14ac:dyDescent="0.25">
      <c r="A542" s="5" t="s">
        <v>534</v>
      </c>
      <c r="B542" s="5" t="s">
        <v>7</v>
      </c>
      <c r="C542" s="5" t="s">
        <v>8</v>
      </c>
      <c r="D542" s="5" t="s">
        <v>9</v>
      </c>
      <c r="E542" s="5" t="s">
        <v>10</v>
      </c>
      <c r="F542" s="5" t="s">
        <v>8</v>
      </c>
      <c r="G542" s="5" t="s">
        <v>9</v>
      </c>
      <c r="H542" s="5" t="s">
        <v>10</v>
      </c>
      <c r="I542" s="5" t="s">
        <v>8</v>
      </c>
      <c r="J542" s="5" t="s">
        <v>12</v>
      </c>
      <c r="K542" s="5" t="s">
        <v>14</v>
      </c>
      <c r="L542" s="5" t="s">
        <v>7</v>
      </c>
      <c r="M542" s="5" t="s">
        <v>7</v>
      </c>
    </row>
    <row r="543" spans="1:14" x14ac:dyDescent="0.25">
      <c r="A543" s="5" t="s">
        <v>31</v>
      </c>
      <c r="B543" s="7">
        <f>SUM(C543,F543,I543,K543:M543)</f>
        <v>1016</v>
      </c>
      <c r="C543" s="3">
        <f t="shared" ref="C543:C548" si="255">SUM(D543:E543)</f>
        <v>280</v>
      </c>
      <c r="D543" s="3">
        <v>230</v>
      </c>
      <c r="E543" s="3">
        <v>50</v>
      </c>
      <c r="F543" s="3">
        <f t="shared" ref="F543:F548" si="256">SUM(G543:H543)</f>
        <v>324</v>
      </c>
      <c r="G543" s="3">
        <v>270</v>
      </c>
      <c r="H543" s="3">
        <v>54</v>
      </c>
      <c r="I543" s="3">
        <f t="shared" ref="I543:I548" si="257">SUM(J543)</f>
        <v>237</v>
      </c>
      <c r="J543" s="3">
        <v>237</v>
      </c>
      <c r="K543" s="3">
        <v>1</v>
      </c>
      <c r="L543" s="3">
        <v>6</v>
      </c>
      <c r="M543" s="3">
        <v>168</v>
      </c>
    </row>
    <row r="544" spans="1:14" x14ac:dyDescent="0.25">
      <c r="A544" s="5" t="s">
        <v>32</v>
      </c>
      <c r="B544" s="7">
        <f t="shared" ref="B544:B548" si="258">SUM(C544,F544,I544,K544:M544)</f>
        <v>898</v>
      </c>
      <c r="C544" s="3">
        <f t="shared" si="255"/>
        <v>238</v>
      </c>
      <c r="D544" s="3">
        <v>213</v>
      </c>
      <c r="E544" s="3">
        <v>25</v>
      </c>
      <c r="F544" s="3">
        <f t="shared" si="256"/>
        <v>277</v>
      </c>
      <c r="G544" s="3">
        <v>230</v>
      </c>
      <c r="H544" s="3">
        <v>47</v>
      </c>
      <c r="I544" s="3">
        <f t="shared" si="257"/>
        <v>212</v>
      </c>
      <c r="J544" s="3">
        <v>212</v>
      </c>
      <c r="K544" s="3">
        <v>4</v>
      </c>
      <c r="L544" s="3">
        <v>6</v>
      </c>
      <c r="M544" s="3">
        <v>161</v>
      </c>
    </row>
    <row r="545" spans="1:14" x14ac:dyDescent="0.25">
      <c r="A545" s="5" t="s">
        <v>37</v>
      </c>
      <c r="B545" s="7">
        <f t="shared" si="258"/>
        <v>1026</v>
      </c>
      <c r="C545" s="3">
        <f t="shared" si="255"/>
        <v>306</v>
      </c>
      <c r="D545" s="3">
        <v>267</v>
      </c>
      <c r="E545" s="3">
        <v>39</v>
      </c>
      <c r="F545" s="3">
        <f t="shared" si="256"/>
        <v>328</v>
      </c>
      <c r="G545" s="3">
        <v>269</v>
      </c>
      <c r="H545" s="3">
        <v>59</v>
      </c>
      <c r="I545" s="3">
        <f t="shared" si="257"/>
        <v>209</v>
      </c>
      <c r="J545" s="3">
        <v>209</v>
      </c>
      <c r="K545" s="3">
        <v>4</v>
      </c>
      <c r="L545" s="3">
        <v>4</v>
      </c>
      <c r="M545" s="3">
        <v>175</v>
      </c>
    </row>
    <row r="546" spans="1:14" x14ac:dyDescent="0.25">
      <c r="A546" s="5" t="s">
        <v>38</v>
      </c>
      <c r="B546" s="7">
        <f t="shared" si="258"/>
        <v>838</v>
      </c>
      <c r="C546" s="3">
        <f t="shared" si="255"/>
        <v>271</v>
      </c>
      <c r="D546" s="3">
        <v>227</v>
      </c>
      <c r="E546" s="3">
        <v>44</v>
      </c>
      <c r="F546" s="3">
        <f t="shared" si="256"/>
        <v>295</v>
      </c>
      <c r="G546" s="3">
        <v>240</v>
      </c>
      <c r="H546" s="3">
        <v>55</v>
      </c>
      <c r="I546" s="3">
        <f t="shared" si="257"/>
        <v>154</v>
      </c>
      <c r="J546" s="3">
        <v>154</v>
      </c>
      <c r="K546" s="3">
        <v>2</v>
      </c>
      <c r="L546" s="3">
        <v>2</v>
      </c>
      <c r="M546" s="3">
        <v>114</v>
      </c>
    </row>
    <row r="547" spans="1:14" x14ac:dyDescent="0.25">
      <c r="A547" s="5" t="s">
        <v>33</v>
      </c>
      <c r="B547" s="7">
        <f t="shared" si="258"/>
        <v>638</v>
      </c>
      <c r="C547" s="3">
        <f t="shared" si="255"/>
        <v>176</v>
      </c>
      <c r="D547" s="3">
        <v>130</v>
      </c>
      <c r="E547" s="3">
        <v>46</v>
      </c>
      <c r="F547" s="3">
        <f t="shared" si="256"/>
        <v>183</v>
      </c>
      <c r="G547" s="3">
        <v>139</v>
      </c>
      <c r="H547" s="3">
        <v>44</v>
      </c>
      <c r="I547" s="3">
        <f t="shared" si="257"/>
        <v>160</v>
      </c>
      <c r="J547" s="3">
        <v>160</v>
      </c>
      <c r="K547" s="3">
        <v>3</v>
      </c>
      <c r="L547" s="3">
        <v>0</v>
      </c>
      <c r="M547" s="3">
        <v>116</v>
      </c>
    </row>
    <row r="548" spans="1:14" x14ac:dyDescent="0.25">
      <c r="A548" s="5" t="s">
        <v>34</v>
      </c>
      <c r="B548" s="7">
        <f t="shared" si="258"/>
        <v>458</v>
      </c>
      <c r="C548" s="3">
        <f t="shared" si="255"/>
        <v>127</v>
      </c>
      <c r="D548" s="3">
        <v>97</v>
      </c>
      <c r="E548" s="3">
        <v>30</v>
      </c>
      <c r="F548" s="3">
        <f t="shared" si="256"/>
        <v>149</v>
      </c>
      <c r="G548" s="3">
        <v>114</v>
      </c>
      <c r="H548" s="3">
        <v>35</v>
      </c>
      <c r="I548" s="3">
        <f t="shared" si="257"/>
        <v>114</v>
      </c>
      <c r="J548" s="3">
        <v>114</v>
      </c>
      <c r="K548" s="3">
        <v>0</v>
      </c>
      <c r="L548" s="3">
        <v>0</v>
      </c>
      <c r="M548" s="3">
        <v>68</v>
      </c>
    </row>
    <row r="549" spans="1:14" x14ac:dyDescent="0.25">
      <c r="A549" s="5" t="s">
        <v>21</v>
      </c>
      <c r="B549" s="7">
        <f t="shared" ref="B549:M549" si="259">SUM(B543:B548)</f>
        <v>4874</v>
      </c>
      <c r="C549" s="7">
        <f t="shared" si="259"/>
        <v>1398</v>
      </c>
      <c r="D549" s="7">
        <f t="shared" si="259"/>
        <v>1164</v>
      </c>
      <c r="E549" s="7">
        <f t="shared" si="259"/>
        <v>234</v>
      </c>
      <c r="F549" s="7">
        <f t="shared" si="259"/>
        <v>1556</v>
      </c>
      <c r="G549" s="7">
        <f t="shared" si="259"/>
        <v>1262</v>
      </c>
      <c r="H549" s="7">
        <f t="shared" si="259"/>
        <v>294</v>
      </c>
      <c r="I549" s="7">
        <f t="shared" si="259"/>
        <v>1086</v>
      </c>
      <c r="J549" s="7">
        <f t="shared" si="259"/>
        <v>1086</v>
      </c>
      <c r="K549" s="7">
        <f t="shared" si="259"/>
        <v>14</v>
      </c>
      <c r="L549" s="7">
        <f t="shared" si="259"/>
        <v>18</v>
      </c>
      <c r="M549" s="7">
        <f t="shared" si="259"/>
        <v>802</v>
      </c>
    </row>
    <row r="550" spans="1:14" x14ac:dyDescent="0.25">
      <c r="A550" s="17" t="s">
        <v>7</v>
      </c>
      <c r="B550" s="17"/>
      <c r="C550" s="17"/>
      <c r="D550" s="17"/>
      <c r="E550" s="17"/>
      <c r="F550" s="17"/>
      <c r="G550" s="17"/>
      <c r="H550" s="17"/>
      <c r="I550" s="17"/>
      <c r="J550" s="17"/>
      <c r="K550" s="17"/>
      <c r="L550" s="17"/>
      <c r="M550" s="17"/>
      <c r="N550" s="17"/>
    </row>
    <row r="551" spans="1:14" ht="95.25" x14ac:dyDescent="0.25">
      <c r="A551" s="7" t="s">
        <v>373</v>
      </c>
      <c r="B551" s="6" t="s">
        <v>0</v>
      </c>
      <c r="C551" s="6" t="s">
        <v>374</v>
      </c>
      <c r="D551" s="6" t="s">
        <v>658</v>
      </c>
      <c r="E551" s="6" t="s">
        <v>374</v>
      </c>
      <c r="F551" s="6" t="s">
        <v>375</v>
      </c>
      <c r="G551" s="6" t="s">
        <v>657</v>
      </c>
      <c r="H551" s="6" t="s">
        <v>375</v>
      </c>
      <c r="I551" s="6" t="s">
        <v>3</v>
      </c>
      <c r="J551" s="6" t="s">
        <v>4</v>
      </c>
      <c r="K551" s="6" t="s">
        <v>5</v>
      </c>
    </row>
    <row r="552" spans="1:14" x14ac:dyDescent="0.25">
      <c r="A552" s="5" t="s">
        <v>534</v>
      </c>
      <c r="B552" s="5" t="s">
        <v>7</v>
      </c>
      <c r="C552" s="5" t="s">
        <v>8</v>
      </c>
      <c r="D552" s="5" t="s">
        <v>12</v>
      </c>
      <c r="E552" s="5" t="s">
        <v>11</v>
      </c>
      <c r="F552" s="5" t="s">
        <v>8</v>
      </c>
      <c r="G552" s="5" t="s">
        <v>12</v>
      </c>
      <c r="H552" s="5" t="s">
        <v>11</v>
      </c>
      <c r="I552" s="5" t="s">
        <v>14</v>
      </c>
      <c r="J552" s="5" t="s">
        <v>7</v>
      </c>
      <c r="K552" s="5" t="s">
        <v>7</v>
      </c>
    </row>
    <row r="553" spans="1:14" x14ac:dyDescent="0.25">
      <c r="A553" s="5" t="s">
        <v>52</v>
      </c>
      <c r="B553" s="7">
        <f>SUM(C553,F553,I553:K553)</f>
        <v>408</v>
      </c>
      <c r="C553" s="3">
        <f t="shared" ref="C553:C554" si="260">SUM(D553:E553)</f>
        <v>168</v>
      </c>
      <c r="D553" s="3">
        <v>116</v>
      </c>
      <c r="E553" s="3">
        <v>52</v>
      </c>
      <c r="F553" s="3">
        <f t="shared" ref="F553:F554" si="261">SUM(G553:H553)</f>
        <v>160</v>
      </c>
      <c r="G553" s="3">
        <v>107</v>
      </c>
      <c r="H553" s="3">
        <v>53</v>
      </c>
      <c r="I553" s="3">
        <v>4</v>
      </c>
      <c r="J553" s="3">
        <v>0</v>
      </c>
      <c r="K553" s="3">
        <v>76</v>
      </c>
    </row>
    <row r="554" spans="1:14" x14ac:dyDescent="0.25">
      <c r="A554" s="5" t="s">
        <v>53</v>
      </c>
      <c r="B554" s="7">
        <f>SUM(C554,F554,I554:K554)</f>
        <v>192</v>
      </c>
      <c r="C554" s="3">
        <f t="shared" si="260"/>
        <v>76</v>
      </c>
      <c r="D554" s="3">
        <v>51</v>
      </c>
      <c r="E554" s="3">
        <v>25</v>
      </c>
      <c r="F554" s="3">
        <f t="shared" si="261"/>
        <v>88</v>
      </c>
      <c r="G554" s="3">
        <v>59</v>
      </c>
      <c r="H554" s="3">
        <v>29</v>
      </c>
      <c r="I554" s="3">
        <v>0</v>
      </c>
      <c r="J554" s="3">
        <v>0</v>
      </c>
      <c r="K554" s="3">
        <v>28</v>
      </c>
    </row>
    <row r="555" spans="1:14" x14ac:dyDescent="0.25">
      <c r="A555" s="5" t="s">
        <v>21</v>
      </c>
      <c r="B555" s="7">
        <f t="shared" ref="B555:K555" si="262">SUM(B553:B554)</f>
        <v>600</v>
      </c>
      <c r="C555" s="7">
        <f t="shared" si="262"/>
        <v>244</v>
      </c>
      <c r="D555" s="7">
        <f t="shared" si="262"/>
        <v>167</v>
      </c>
      <c r="E555" s="7">
        <f t="shared" si="262"/>
        <v>77</v>
      </c>
      <c r="F555" s="7">
        <f t="shared" si="262"/>
        <v>248</v>
      </c>
      <c r="G555" s="7">
        <f t="shared" si="262"/>
        <v>166</v>
      </c>
      <c r="H555" s="7">
        <f t="shared" si="262"/>
        <v>82</v>
      </c>
      <c r="I555" s="7">
        <f t="shared" si="262"/>
        <v>4</v>
      </c>
      <c r="J555" s="7">
        <f t="shared" si="262"/>
        <v>0</v>
      </c>
      <c r="K555" s="7">
        <f t="shared" si="262"/>
        <v>104</v>
      </c>
    </row>
    <row r="556" spans="1:14" x14ac:dyDescent="0.25">
      <c r="A556" s="17" t="s">
        <v>7</v>
      </c>
      <c r="B556" s="17"/>
      <c r="C556" s="17"/>
      <c r="D556" s="17"/>
      <c r="E556" s="17"/>
      <c r="F556" s="17"/>
      <c r="G556" s="17"/>
      <c r="H556" s="17"/>
      <c r="I556" s="17"/>
      <c r="J556" s="17"/>
      <c r="K556" s="17"/>
      <c r="L556" s="17"/>
      <c r="M556" s="17"/>
      <c r="N556" s="17"/>
    </row>
    <row r="557" spans="1:14" ht="87" x14ac:dyDescent="0.25">
      <c r="A557" s="7" t="s">
        <v>376</v>
      </c>
      <c r="B557" s="6" t="s">
        <v>0</v>
      </c>
      <c r="C557" s="6" t="s">
        <v>377</v>
      </c>
      <c r="D557" s="6" t="s">
        <v>377</v>
      </c>
      <c r="E557" s="6" t="s">
        <v>377</v>
      </c>
      <c r="F557" s="6" t="s">
        <v>378</v>
      </c>
      <c r="G557" s="6" t="s">
        <v>659</v>
      </c>
      <c r="H557" s="6" t="s">
        <v>378</v>
      </c>
      <c r="I557" s="6" t="s">
        <v>3</v>
      </c>
      <c r="J557" s="6" t="s">
        <v>4</v>
      </c>
      <c r="K557" s="6" t="s">
        <v>5</v>
      </c>
    </row>
    <row r="558" spans="1:14" x14ac:dyDescent="0.25">
      <c r="A558" s="5" t="s">
        <v>6</v>
      </c>
      <c r="B558" s="5" t="s">
        <v>7</v>
      </c>
      <c r="C558" s="5" t="s">
        <v>8</v>
      </c>
      <c r="D558" s="5" t="s">
        <v>9</v>
      </c>
      <c r="E558" s="5" t="s">
        <v>10</v>
      </c>
      <c r="F558" s="5" t="s">
        <v>8</v>
      </c>
      <c r="G558" s="5" t="s">
        <v>12</v>
      </c>
      <c r="H558" s="5" t="s">
        <v>11</v>
      </c>
      <c r="I558" s="5" t="s">
        <v>14</v>
      </c>
      <c r="J558" s="5" t="s">
        <v>7</v>
      </c>
      <c r="K558" s="5" t="s">
        <v>7</v>
      </c>
    </row>
    <row r="559" spans="1:14" x14ac:dyDescent="0.25">
      <c r="A559" s="5" t="s">
        <v>133</v>
      </c>
      <c r="B559" s="7">
        <f>SUM(C559,F559,I559:K559)</f>
        <v>702</v>
      </c>
      <c r="C559" s="3">
        <f t="shared" ref="C559" si="263">SUM(D559:E559)</f>
        <v>312</v>
      </c>
      <c r="D559" s="3">
        <v>282</v>
      </c>
      <c r="E559" s="3">
        <v>30</v>
      </c>
      <c r="F559" s="3">
        <f t="shared" ref="F559" si="264">SUM(G559:H559)</f>
        <v>381</v>
      </c>
      <c r="G559" s="3">
        <v>295</v>
      </c>
      <c r="H559" s="3">
        <v>86</v>
      </c>
      <c r="I559" s="3">
        <v>0</v>
      </c>
      <c r="J559" s="3">
        <v>0</v>
      </c>
      <c r="K559" s="3">
        <v>9</v>
      </c>
    </row>
    <row r="560" spans="1:14" x14ac:dyDescent="0.25">
      <c r="A560" s="5" t="s">
        <v>21</v>
      </c>
      <c r="B560" s="7">
        <f t="shared" ref="B560" si="265">SUM(B559)</f>
        <v>702</v>
      </c>
      <c r="C560" s="7">
        <f t="shared" ref="C560" si="266">SUM(C559)</f>
        <v>312</v>
      </c>
      <c r="D560" s="7">
        <f t="shared" ref="D560" si="267">SUM(D559)</f>
        <v>282</v>
      </c>
      <c r="E560" s="7">
        <f t="shared" ref="E560" si="268">SUM(E559)</f>
        <v>30</v>
      </c>
      <c r="F560" s="7">
        <f t="shared" ref="F560" si="269">SUM(F559)</f>
        <v>381</v>
      </c>
      <c r="G560" s="7">
        <f t="shared" ref="G560" si="270">SUM(G559)</f>
        <v>295</v>
      </c>
      <c r="H560" s="7">
        <f t="shared" ref="H560" si="271">SUM(H559)</f>
        <v>86</v>
      </c>
      <c r="I560" s="7">
        <f t="shared" ref="I560" si="272">SUM(I559)</f>
        <v>0</v>
      </c>
      <c r="J560" s="7">
        <f t="shared" ref="J560" si="273">SUM(J559)</f>
        <v>0</v>
      </c>
      <c r="K560" s="7">
        <f t="shared" ref="K560" si="274">SUM(K559)</f>
        <v>9</v>
      </c>
    </row>
    <row r="561" spans="1:14" x14ac:dyDescent="0.25">
      <c r="A561" s="17" t="s">
        <v>7</v>
      </c>
      <c r="B561" s="17"/>
      <c r="C561" s="17"/>
      <c r="D561" s="17"/>
      <c r="E561" s="17"/>
      <c r="F561" s="17"/>
      <c r="G561" s="17"/>
      <c r="H561" s="17"/>
      <c r="I561" s="17"/>
      <c r="J561" s="17"/>
      <c r="K561" s="17"/>
      <c r="L561" s="17"/>
      <c r="M561" s="17"/>
      <c r="N561" s="17"/>
    </row>
    <row r="562" spans="1:14" ht="108" x14ac:dyDescent="0.25">
      <c r="A562" s="7" t="s">
        <v>379</v>
      </c>
      <c r="B562" s="6" t="s">
        <v>0</v>
      </c>
      <c r="C562" s="6" t="s">
        <v>380</v>
      </c>
      <c r="D562" s="6" t="s">
        <v>660</v>
      </c>
      <c r="E562" s="6" t="s">
        <v>380</v>
      </c>
      <c r="F562" s="6" t="s">
        <v>380</v>
      </c>
      <c r="G562" s="6" t="s">
        <v>381</v>
      </c>
      <c r="H562" s="6" t="s">
        <v>381</v>
      </c>
      <c r="I562" s="6" t="s">
        <v>381</v>
      </c>
      <c r="J562" s="6" t="s">
        <v>3</v>
      </c>
      <c r="K562" s="6" t="s">
        <v>4</v>
      </c>
      <c r="L562" s="6" t="s">
        <v>5</v>
      </c>
    </row>
    <row r="563" spans="1:14" x14ac:dyDescent="0.25">
      <c r="A563" s="5" t="s">
        <v>6</v>
      </c>
      <c r="B563" s="5" t="s">
        <v>7</v>
      </c>
      <c r="C563" s="5" t="s">
        <v>8</v>
      </c>
      <c r="D563" s="5" t="s">
        <v>9</v>
      </c>
      <c r="E563" s="5" t="s">
        <v>10</v>
      </c>
      <c r="F563" s="5" t="s">
        <v>11</v>
      </c>
      <c r="G563" s="5" t="s">
        <v>8</v>
      </c>
      <c r="H563" s="5" t="s">
        <v>12</v>
      </c>
      <c r="I563" s="5" t="s">
        <v>382</v>
      </c>
      <c r="J563" s="5" t="s">
        <v>14</v>
      </c>
      <c r="K563" s="5" t="s">
        <v>7</v>
      </c>
      <c r="L563" s="5" t="s">
        <v>7</v>
      </c>
    </row>
    <row r="564" spans="1:14" x14ac:dyDescent="0.25">
      <c r="A564" s="5" t="s">
        <v>133</v>
      </c>
      <c r="B564" s="7">
        <f>SUM(C564,G564,J564:L564)</f>
        <v>702</v>
      </c>
      <c r="C564" s="3">
        <f>SUM(D564:F564)</f>
        <v>482</v>
      </c>
      <c r="D564" s="3">
        <v>309</v>
      </c>
      <c r="E564" s="3">
        <v>135</v>
      </c>
      <c r="F564" s="3">
        <v>38</v>
      </c>
      <c r="G564" s="3">
        <f t="shared" ref="G564" si="275">SUM(H564:I564)</f>
        <v>213</v>
      </c>
      <c r="H564" s="3">
        <v>183</v>
      </c>
      <c r="I564" s="3">
        <v>30</v>
      </c>
      <c r="J564" s="3">
        <v>0</v>
      </c>
      <c r="K564" s="3">
        <v>0</v>
      </c>
      <c r="L564" s="3">
        <v>7</v>
      </c>
    </row>
    <row r="565" spans="1:14" x14ac:dyDescent="0.25">
      <c r="A565" s="5" t="s">
        <v>21</v>
      </c>
      <c r="B565" s="7">
        <f t="shared" ref="B565" si="276">SUM(B564)</f>
        <v>702</v>
      </c>
      <c r="C565" s="7">
        <f t="shared" ref="C565" si="277">SUM(C564)</f>
        <v>482</v>
      </c>
      <c r="D565" s="7">
        <f t="shared" ref="D565" si="278">SUM(D564)</f>
        <v>309</v>
      </c>
      <c r="E565" s="7">
        <f t="shared" ref="E565" si="279">SUM(E564)</f>
        <v>135</v>
      </c>
      <c r="F565" s="7">
        <f t="shared" ref="F565" si="280">SUM(F564)</f>
        <v>38</v>
      </c>
      <c r="G565" s="7">
        <f t="shared" ref="G565" si="281">SUM(G564)</f>
        <v>213</v>
      </c>
      <c r="H565" s="7">
        <f t="shared" ref="H565" si="282">SUM(H564)</f>
        <v>183</v>
      </c>
      <c r="I565" s="7">
        <f t="shared" ref="I565" si="283">SUM(I564)</f>
        <v>30</v>
      </c>
      <c r="J565" s="7">
        <f t="shared" ref="J565" si="284">SUM(J564)</f>
        <v>0</v>
      </c>
      <c r="K565" s="7">
        <f t="shared" ref="K565" si="285">SUM(K564)</f>
        <v>0</v>
      </c>
      <c r="L565" s="7">
        <f t="shared" ref="L565" si="286">SUM(L564)</f>
        <v>7</v>
      </c>
    </row>
    <row r="566" spans="1:14" x14ac:dyDescent="0.25">
      <c r="A566" s="17" t="s">
        <v>7</v>
      </c>
      <c r="B566" s="17"/>
      <c r="C566" s="17"/>
      <c r="D566" s="17"/>
      <c r="E566" s="17"/>
      <c r="F566" s="17"/>
      <c r="G566" s="17"/>
      <c r="H566" s="17"/>
      <c r="I566" s="17"/>
      <c r="J566" s="17"/>
      <c r="K566" s="17"/>
      <c r="L566" s="17"/>
      <c r="M566" s="17"/>
      <c r="N566" s="17"/>
    </row>
    <row r="567" spans="1:14" ht="89.25" x14ac:dyDescent="0.25">
      <c r="A567" s="7" t="s">
        <v>383</v>
      </c>
      <c r="B567" s="6" t="s">
        <v>0</v>
      </c>
      <c r="C567" s="6" t="s">
        <v>384</v>
      </c>
      <c r="D567" s="6" t="s">
        <v>661</v>
      </c>
      <c r="E567" s="6" t="s">
        <v>3</v>
      </c>
      <c r="F567" s="6" t="s">
        <v>4</v>
      </c>
      <c r="G567" s="6" t="s">
        <v>5</v>
      </c>
    </row>
    <row r="568" spans="1:14" x14ac:dyDescent="0.25">
      <c r="A568" s="5" t="s">
        <v>6</v>
      </c>
      <c r="B568" s="5" t="s">
        <v>7</v>
      </c>
      <c r="C568" s="5" t="s">
        <v>8</v>
      </c>
      <c r="D568" s="5" t="s">
        <v>9</v>
      </c>
      <c r="E568" s="5" t="s">
        <v>14</v>
      </c>
      <c r="F568" s="5" t="s">
        <v>7</v>
      </c>
      <c r="G568" s="5" t="s">
        <v>7</v>
      </c>
    </row>
    <row r="569" spans="1:14" x14ac:dyDescent="0.25">
      <c r="A569" s="5" t="s">
        <v>133</v>
      </c>
      <c r="B569" s="7">
        <f>SUM(C569,E569:G569)</f>
        <v>702</v>
      </c>
      <c r="C569" s="3">
        <f>SUM(D569)</f>
        <v>505</v>
      </c>
      <c r="D569" s="3">
        <v>505</v>
      </c>
      <c r="E569" s="3">
        <v>3</v>
      </c>
      <c r="F569" s="3">
        <v>0</v>
      </c>
      <c r="G569" s="3">
        <v>194</v>
      </c>
    </row>
    <row r="570" spans="1:14" x14ac:dyDescent="0.25">
      <c r="A570" s="5" t="s">
        <v>21</v>
      </c>
      <c r="B570" s="7">
        <f t="shared" ref="B570" si="287">SUM(B569)</f>
        <v>702</v>
      </c>
      <c r="C570" s="7">
        <f t="shared" ref="C570" si="288">SUM(C569)</f>
        <v>505</v>
      </c>
      <c r="D570" s="7">
        <f t="shared" ref="D570" si="289">SUM(D569)</f>
        <v>505</v>
      </c>
      <c r="E570" s="7">
        <f t="shared" ref="E570" si="290">SUM(E569)</f>
        <v>3</v>
      </c>
      <c r="F570" s="7">
        <f t="shared" ref="F570" si="291">SUM(F569)</f>
        <v>0</v>
      </c>
      <c r="G570" s="7">
        <f t="shared" ref="G570" si="292">SUM(G569)</f>
        <v>194</v>
      </c>
    </row>
    <row r="571" spans="1:14" x14ac:dyDescent="0.25">
      <c r="A571" s="17" t="s">
        <v>7</v>
      </c>
      <c r="B571" s="17"/>
      <c r="C571" s="17"/>
      <c r="D571" s="17"/>
      <c r="E571" s="17"/>
      <c r="F571" s="17"/>
      <c r="G571" s="17"/>
      <c r="H571" s="17"/>
      <c r="I571" s="17"/>
      <c r="J571" s="17"/>
      <c r="K571" s="17"/>
      <c r="L571" s="17"/>
      <c r="M571" s="17"/>
      <c r="N571" s="17"/>
    </row>
    <row r="572" spans="1:14" ht="89.25" x14ac:dyDescent="0.25">
      <c r="A572" s="7" t="s">
        <v>385</v>
      </c>
      <c r="B572" s="6" t="s">
        <v>0</v>
      </c>
      <c r="C572" s="6" t="s">
        <v>386</v>
      </c>
      <c r="D572" s="6" t="s">
        <v>386</v>
      </c>
      <c r="E572" s="6" t="s">
        <v>386</v>
      </c>
      <c r="F572" s="6" t="s">
        <v>387</v>
      </c>
      <c r="G572" s="6" t="s">
        <v>663</v>
      </c>
      <c r="H572" s="6" t="s">
        <v>387</v>
      </c>
      <c r="I572" s="6" t="s">
        <v>388</v>
      </c>
      <c r="J572" s="6" t="s">
        <v>662</v>
      </c>
      <c r="K572" s="6" t="s">
        <v>388</v>
      </c>
      <c r="L572" s="6" t="s">
        <v>3</v>
      </c>
      <c r="M572" s="6" t="s">
        <v>4</v>
      </c>
      <c r="N572" s="6" t="s">
        <v>5</v>
      </c>
    </row>
    <row r="573" spans="1:14" x14ac:dyDescent="0.25">
      <c r="A573" s="5" t="s">
        <v>534</v>
      </c>
      <c r="B573" s="5" t="s">
        <v>7</v>
      </c>
      <c r="C573" s="5" t="s">
        <v>8</v>
      </c>
      <c r="D573" s="5" t="s">
        <v>9</v>
      </c>
      <c r="E573" s="5" t="s">
        <v>11</v>
      </c>
      <c r="F573" s="5" t="s">
        <v>8</v>
      </c>
      <c r="G573" s="5" t="s">
        <v>9</v>
      </c>
      <c r="H573" s="5" t="s">
        <v>12</v>
      </c>
      <c r="I573" s="5" t="s">
        <v>8</v>
      </c>
      <c r="J573" s="5" t="s">
        <v>12</v>
      </c>
      <c r="K573" s="5" t="s">
        <v>382</v>
      </c>
      <c r="L573" s="5" t="s">
        <v>14</v>
      </c>
      <c r="M573" s="5" t="s">
        <v>7</v>
      </c>
      <c r="N573" s="5" t="s">
        <v>7</v>
      </c>
    </row>
    <row r="574" spans="1:14" x14ac:dyDescent="0.25">
      <c r="A574" s="5" t="s">
        <v>133</v>
      </c>
      <c r="B574" s="7">
        <f>SUM(C574,F574,I574,L574:N574)</f>
        <v>1404</v>
      </c>
      <c r="C574" s="3">
        <f t="shared" ref="C574" si="293">SUM(D574:E574)</f>
        <v>363</v>
      </c>
      <c r="D574" s="3">
        <v>240</v>
      </c>
      <c r="E574" s="3">
        <v>123</v>
      </c>
      <c r="F574" s="3">
        <f t="shared" ref="F574" si="294">SUM(G574:H574)</f>
        <v>484</v>
      </c>
      <c r="G574" s="3">
        <v>236</v>
      </c>
      <c r="H574" s="3">
        <v>248</v>
      </c>
      <c r="I574" s="3">
        <f t="shared" ref="I574" si="295">SUM(J574:K574)</f>
        <v>405</v>
      </c>
      <c r="J574" s="3">
        <v>359</v>
      </c>
      <c r="K574" s="3">
        <v>46</v>
      </c>
      <c r="L574" s="3">
        <v>0</v>
      </c>
      <c r="M574" s="3">
        <v>0</v>
      </c>
      <c r="N574" s="3">
        <v>152</v>
      </c>
    </row>
    <row r="575" spans="1:14" x14ac:dyDescent="0.25">
      <c r="A575" s="5" t="s">
        <v>21</v>
      </c>
      <c r="B575" s="7">
        <f t="shared" ref="B575" si="296">SUM(B574)</f>
        <v>1404</v>
      </c>
      <c r="C575" s="7">
        <f t="shared" ref="C575" si="297">SUM(C574)</f>
        <v>363</v>
      </c>
      <c r="D575" s="7">
        <f t="shared" ref="D575" si="298">SUM(D574)</f>
        <v>240</v>
      </c>
      <c r="E575" s="7">
        <f t="shared" ref="E575" si="299">SUM(E574)</f>
        <v>123</v>
      </c>
      <c r="F575" s="7">
        <f t="shared" ref="F575" si="300">SUM(F574)</f>
        <v>484</v>
      </c>
      <c r="G575" s="7">
        <f t="shared" ref="G575" si="301">SUM(G574)</f>
        <v>236</v>
      </c>
      <c r="H575" s="7">
        <f t="shared" ref="H575" si="302">SUM(H574)</f>
        <v>248</v>
      </c>
      <c r="I575" s="7">
        <f t="shared" ref="I575" si="303">SUM(I574)</f>
        <v>405</v>
      </c>
      <c r="J575" s="7">
        <f t="shared" ref="J575" si="304">SUM(J574)</f>
        <v>359</v>
      </c>
      <c r="K575" s="7">
        <f t="shared" ref="K575" si="305">SUM(K574)</f>
        <v>46</v>
      </c>
      <c r="L575" s="7">
        <f t="shared" ref="L575" si="306">SUM(L574)</f>
        <v>0</v>
      </c>
      <c r="M575" s="7">
        <f t="shared" ref="M575" si="307">SUM(M574)</f>
        <v>0</v>
      </c>
      <c r="N575" s="7">
        <f t="shared" ref="N575" si="308">SUM(N574)</f>
        <v>152</v>
      </c>
    </row>
    <row r="576" spans="1:14" x14ac:dyDescent="0.25">
      <c r="A576" s="17" t="s">
        <v>7</v>
      </c>
      <c r="B576" s="17"/>
      <c r="C576" s="17"/>
      <c r="D576" s="17"/>
      <c r="E576" s="17"/>
      <c r="F576" s="17"/>
      <c r="G576" s="17"/>
      <c r="H576" s="17"/>
      <c r="I576" s="17"/>
      <c r="J576" s="17"/>
      <c r="K576" s="17"/>
      <c r="L576" s="17"/>
      <c r="M576" s="17"/>
      <c r="N576" s="17"/>
    </row>
    <row r="577" spans="1:14" ht="87.75" x14ac:dyDescent="0.25">
      <c r="A577" s="7" t="s">
        <v>389</v>
      </c>
      <c r="B577" s="6" t="s">
        <v>0</v>
      </c>
      <c r="C577" s="6" t="s">
        <v>390</v>
      </c>
      <c r="D577" s="6" t="s">
        <v>664</v>
      </c>
      <c r="E577" s="6" t="s">
        <v>390</v>
      </c>
      <c r="F577" s="6" t="s">
        <v>390</v>
      </c>
      <c r="G577" s="6" t="s">
        <v>391</v>
      </c>
      <c r="H577" s="6" t="s">
        <v>391</v>
      </c>
      <c r="I577" s="6" t="s">
        <v>3</v>
      </c>
      <c r="J577" s="6" t="s">
        <v>4</v>
      </c>
      <c r="K577" s="6" t="s">
        <v>5</v>
      </c>
    </row>
    <row r="578" spans="1:14" x14ac:dyDescent="0.25">
      <c r="A578" s="5" t="s">
        <v>6</v>
      </c>
      <c r="B578" s="5" t="s">
        <v>7</v>
      </c>
      <c r="C578" s="5" t="s">
        <v>8</v>
      </c>
      <c r="D578" s="5" t="s">
        <v>9</v>
      </c>
      <c r="E578" s="5" t="s">
        <v>12</v>
      </c>
      <c r="F578" s="5" t="s">
        <v>11</v>
      </c>
      <c r="G578" s="5" t="s">
        <v>8</v>
      </c>
      <c r="H578" s="5" t="s">
        <v>382</v>
      </c>
      <c r="I578" s="5" t="s">
        <v>14</v>
      </c>
      <c r="J578" s="5" t="s">
        <v>7</v>
      </c>
      <c r="K578" s="5" t="s">
        <v>7</v>
      </c>
    </row>
    <row r="579" spans="1:14" x14ac:dyDescent="0.25">
      <c r="A579" s="5" t="s">
        <v>133</v>
      </c>
      <c r="B579" s="7">
        <f>SUM(C579,G579,I579:K579)</f>
        <v>702</v>
      </c>
      <c r="C579" s="3">
        <f>SUM(D579:F579)</f>
        <v>348</v>
      </c>
      <c r="D579" s="3">
        <v>182</v>
      </c>
      <c r="E579" s="3">
        <v>124</v>
      </c>
      <c r="F579" s="3">
        <v>42</v>
      </c>
      <c r="G579" s="3">
        <f>SUM(H579)</f>
        <v>343</v>
      </c>
      <c r="H579" s="3">
        <v>343</v>
      </c>
      <c r="I579" s="3">
        <v>2</v>
      </c>
      <c r="J579" s="3">
        <v>0</v>
      </c>
      <c r="K579" s="3">
        <v>9</v>
      </c>
    </row>
    <row r="580" spans="1:14" x14ac:dyDescent="0.25">
      <c r="A580" s="5" t="s">
        <v>21</v>
      </c>
      <c r="B580" s="7">
        <f t="shared" ref="B580" si="309">SUM(B579)</f>
        <v>702</v>
      </c>
      <c r="C580" s="7">
        <f t="shared" ref="C580" si="310">SUM(C579)</f>
        <v>348</v>
      </c>
      <c r="D580" s="7">
        <f t="shared" ref="D580" si="311">SUM(D579)</f>
        <v>182</v>
      </c>
      <c r="E580" s="7">
        <f t="shared" ref="E580" si="312">SUM(E579)</f>
        <v>124</v>
      </c>
      <c r="F580" s="7">
        <f t="shared" ref="F580" si="313">SUM(F579)</f>
        <v>42</v>
      </c>
      <c r="G580" s="7">
        <f t="shared" ref="G580" si="314">SUM(G579)</f>
        <v>343</v>
      </c>
      <c r="H580" s="7">
        <f t="shared" ref="H580" si="315">SUM(H579)</f>
        <v>343</v>
      </c>
      <c r="I580" s="7">
        <f t="shared" ref="I580" si="316">SUM(I579)</f>
        <v>2</v>
      </c>
      <c r="J580" s="7">
        <f t="shared" ref="J580" si="317">SUM(J579)</f>
        <v>0</v>
      </c>
      <c r="K580" s="7">
        <f t="shared" ref="K580" si="318">SUM(K579)</f>
        <v>9</v>
      </c>
    </row>
    <row r="581" spans="1:14" x14ac:dyDescent="0.25">
      <c r="A581" s="17" t="s">
        <v>7</v>
      </c>
      <c r="B581" s="17"/>
      <c r="C581" s="17"/>
      <c r="D581" s="17"/>
      <c r="E581" s="17"/>
      <c r="F581" s="17"/>
      <c r="G581" s="17"/>
      <c r="H581" s="17"/>
      <c r="I581" s="17"/>
      <c r="J581" s="17"/>
      <c r="K581" s="17"/>
      <c r="L581" s="17"/>
      <c r="M581" s="17"/>
      <c r="N581" s="17"/>
    </row>
    <row r="582" spans="1:14" ht="81.75" x14ac:dyDescent="0.25">
      <c r="A582" s="7" t="s">
        <v>392</v>
      </c>
      <c r="B582" s="6" t="s">
        <v>0</v>
      </c>
      <c r="C582" s="6" t="s">
        <v>393</v>
      </c>
      <c r="D582" s="6" t="s">
        <v>665</v>
      </c>
      <c r="E582" s="6" t="s">
        <v>393</v>
      </c>
      <c r="F582" s="6" t="s">
        <v>3</v>
      </c>
      <c r="G582" s="6" t="s">
        <v>4</v>
      </c>
      <c r="H582" s="6" t="s">
        <v>5</v>
      </c>
    </row>
    <row r="583" spans="1:14" x14ac:dyDescent="0.25">
      <c r="A583" s="5" t="s">
        <v>6</v>
      </c>
      <c r="B583" s="5" t="s">
        <v>7</v>
      </c>
      <c r="C583" s="5" t="s">
        <v>8</v>
      </c>
      <c r="D583" s="5" t="s">
        <v>12</v>
      </c>
      <c r="E583" s="5" t="s">
        <v>11</v>
      </c>
      <c r="F583" s="5" t="s">
        <v>14</v>
      </c>
      <c r="G583" s="5" t="s">
        <v>7</v>
      </c>
      <c r="H583" s="5" t="s">
        <v>7</v>
      </c>
    </row>
    <row r="584" spans="1:14" x14ac:dyDescent="0.25">
      <c r="A584" s="5" t="s">
        <v>44</v>
      </c>
      <c r="B584" s="7">
        <f>SUM(C584,F584:H584)</f>
        <v>631</v>
      </c>
      <c r="C584" s="3">
        <f t="shared" ref="C584" si="319">SUM(D584:E584)</f>
        <v>535</v>
      </c>
      <c r="D584" s="3">
        <v>364</v>
      </c>
      <c r="E584" s="3">
        <v>171</v>
      </c>
      <c r="F584" s="3">
        <v>2</v>
      </c>
      <c r="G584" s="3">
        <v>0</v>
      </c>
      <c r="H584" s="3">
        <v>94</v>
      </c>
    </row>
    <row r="585" spans="1:14" x14ac:dyDescent="0.25">
      <c r="A585" s="5" t="s">
        <v>21</v>
      </c>
      <c r="B585" s="7">
        <f t="shared" ref="B585" si="320">SUM(B584)</f>
        <v>631</v>
      </c>
      <c r="C585" s="7">
        <f t="shared" ref="C585" si="321">SUM(C584)</f>
        <v>535</v>
      </c>
      <c r="D585" s="7">
        <f t="shared" ref="D585" si="322">SUM(D584)</f>
        <v>364</v>
      </c>
      <c r="E585" s="7">
        <f t="shared" ref="E585" si="323">SUM(E584)</f>
        <v>171</v>
      </c>
      <c r="F585" s="7">
        <f t="shared" ref="F585" si="324">SUM(F584)</f>
        <v>2</v>
      </c>
      <c r="G585" s="7">
        <f t="shared" ref="G585" si="325">SUM(G584)</f>
        <v>0</v>
      </c>
      <c r="H585" s="7">
        <f t="shared" ref="H585" si="326">SUM(H584)</f>
        <v>94</v>
      </c>
    </row>
    <row r="586" spans="1:14" x14ac:dyDescent="0.25">
      <c r="A586" s="17" t="s">
        <v>7</v>
      </c>
      <c r="B586" s="17"/>
      <c r="C586" s="17"/>
      <c r="D586" s="17"/>
      <c r="E586" s="17"/>
      <c r="F586" s="17"/>
      <c r="G586" s="17"/>
      <c r="H586" s="17"/>
      <c r="I586" s="17"/>
      <c r="J586" s="17"/>
      <c r="K586" s="17"/>
      <c r="L586" s="17"/>
      <c r="M586" s="17"/>
      <c r="N586" s="17"/>
    </row>
    <row r="587" spans="1:14" ht="120.75" x14ac:dyDescent="0.25">
      <c r="A587" s="7" t="s">
        <v>394</v>
      </c>
      <c r="B587" s="6" t="s">
        <v>0</v>
      </c>
      <c r="C587" s="6" t="s">
        <v>395</v>
      </c>
      <c r="D587" s="6" t="s">
        <v>666</v>
      </c>
      <c r="E587" s="6" t="s">
        <v>395</v>
      </c>
      <c r="F587" s="6" t="s">
        <v>3</v>
      </c>
      <c r="G587" s="6" t="s">
        <v>4</v>
      </c>
      <c r="H587" s="6" t="s">
        <v>5</v>
      </c>
    </row>
    <row r="588" spans="1:14" x14ac:dyDescent="0.25">
      <c r="A588" s="5" t="s">
        <v>6</v>
      </c>
      <c r="B588" s="5" t="s">
        <v>7</v>
      </c>
      <c r="C588" s="5" t="s">
        <v>8</v>
      </c>
      <c r="D588" s="5" t="s">
        <v>12</v>
      </c>
      <c r="E588" s="5" t="s">
        <v>11</v>
      </c>
      <c r="F588" s="5" t="s">
        <v>14</v>
      </c>
      <c r="G588" s="5" t="s">
        <v>7</v>
      </c>
      <c r="H588" s="5" t="s">
        <v>7</v>
      </c>
    </row>
    <row r="589" spans="1:14" x14ac:dyDescent="0.25">
      <c r="A589" s="5" t="s">
        <v>44</v>
      </c>
      <c r="B589" s="7">
        <f>SUM(C589,F589:H589)</f>
        <v>631</v>
      </c>
      <c r="C589" s="3">
        <f t="shared" ref="C589" si="327">SUM(D589:E589)</f>
        <v>532</v>
      </c>
      <c r="D589" s="3">
        <v>363</v>
      </c>
      <c r="E589" s="3">
        <v>169</v>
      </c>
      <c r="F589" s="3">
        <v>0</v>
      </c>
      <c r="G589" s="3">
        <v>0</v>
      </c>
      <c r="H589" s="3">
        <v>99</v>
      </c>
    </row>
    <row r="590" spans="1:14" x14ac:dyDescent="0.25">
      <c r="A590" s="5" t="s">
        <v>21</v>
      </c>
      <c r="B590" s="7">
        <f t="shared" ref="B590" si="328">SUM(B589)</f>
        <v>631</v>
      </c>
      <c r="C590" s="7">
        <f t="shared" ref="C590" si="329">SUM(C589)</f>
        <v>532</v>
      </c>
      <c r="D590" s="7">
        <f t="shared" ref="D590" si="330">SUM(D589)</f>
        <v>363</v>
      </c>
      <c r="E590" s="7">
        <f t="shared" ref="E590" si="331">SUM(E589)</f>
        <v>169</v>
      </c>
      <c r="F590" s="7">
        <f t="shared" ref="F590" si="332">SUM(F589)</f>
        <v>0</v>
      </c>
      <c r="G590" s="7">
        <f t="shared" ref="G590" si="333">SUM(G589)</f>
        <v>0</v>
      </c>
      <c r="H590" s="7">
        <f t="shared" ref="H590" si="334">SUM(H589)</f>
        <v>99</v>
      </c>
    </row>
    <row r="591" spans="1:14" x14ac:dyDescent="0.25">
      <c r="A591" s="17" t="s">
        <v>7</v>
      </c>
      <c r="B591" s="17"/>
      <c r="C591" s="17"/>
      <c r="D591" s="17"/>
      <c r="E591" s="17"/>
      <c r="F591" s="17"/>
      <c r="G591" s="17"/>
      <c r="H591" s="17"/>
      <c r="I591" s="17"/>
      <c r="J591" s="17"/>
      <c r="K591" s="17"/>
      <c r="L591" s="17"/>
      <c r="M591" s="17"/>
      <c r="N591" s="17"/>
    </row>
    <row r="592" spans="1:14" ht="97.5" x14ac:dyDescent="0.25">
      <c r="A592" s="7" t="s">
        <v>396</v>
      </c>
      <c r="B592" s="6" t="s">
        <v>0</v>
      </c>
      <c r="C592" s="6" t="s">
        <v>397</v>
      </c>
      <c r="D592" s="6" t="s">
        <v>397</v>
      </c>
      <c r="E592" s="6" t="s">
        <v>397</v>
      </c>
      <c r="F592" s="6" t="s">
        <v>398</v>
      </c>
      <c r="G592" s="6" t="s">
        <v>667</v>
      </c>
      <c r="H592" s="6" t="s">
        <v>398</v>
      </c>
      <c r="I592" s="6" t="s">
        <v>399</v>
      </c>
      <c r="J592" s="6" t="s">
        <v>668</v>
      </c>
      <c r="K592" s="6" t="s">
        <v>399</v>
      </c>
      <c r="L592" s="6" t="s">
        <v>3</v>
      </c>
      <c r="M592" s="6" t="s">
        <v>4</v>
      </c>
      <c r="N592" s="6" t="s">
        <v>5</v>
      </c>
    </row>
    <row r="593" spans="1:14" x14ac:dyDescent="0.25">
      <c r="A593" s="5" t="s">
        <v>534</v>
      </c>
      <c r="B593" s="5" t="s">
        <v>7</v>
      </c>
      <c r="C593" s="5" t="s">
        <v>8</v>
      </c>
      <c r="D593" s="5" t="s">
        <v>9</v>
      </c>
      <c r="E593" s="5" t="s">
        <v>10</v>
      </c>
      <c r="F593" s="5" t="s">
        <v>8</v>
      </c>
      <c r="G593" s="5" t="s">
        <v>12</v>
      </c>
      <c r="H593" s="5" t="s">
        <v>11</v>
      </c>
      <c r="I593" s="5" t="s">
        <v>8</v>
      </c>
      <c r="J593" s="5" t="s">
        <v>12</v>
      </c>
      <c r="K593" s="5" t="s">
        <v>11</v>
      </c>
      <c r="L593" s="5" t="s">
        <v>14</v>
      </c>
      <c r="M593" s="5" t="s">
        <v>7</v>
      </c>
      <c r="N593" s="5" t="s">
        <v>7</v>
      </c>
    </row>
    <row r="594" spans="1:14" x14ac:dyDescent="0.25">
      <c r="A594" s="5" t="s">
        <v>44</v>
      </c>
      <c r="B594" s="7">
        <f>SUM(C594,F594,I594,L594:N594)</f>
        <v>1262</v>
      </c>
      <c r="C594" s="3">
        <f t="shared" ref="C594" si="335">SUM(D594:E594)</f>
        <v>254</v>
      </c>
      <c r="D594" s="3">
        <v>217</v>
      </c>
      <c r="E594" s="3">
        <v>37</v>
      </c>
      <c r="F594" s="3">
        <f t="shared" ref="F594" si="336">SUM(G594:H594)</f>
        <v>388</v>
      </c>
      <c r="G594" s="3">
        <v>284</v>
      </c>
      <c r="H594" s="3">
        <v>104</v>
      </c>
      <c r="I594" s="3">
        <f t="shared" ref="I594" si="337">SUM(J594:K594)</f>
        <v>471</v>
      </c>
      <c r="J594" s="3">
        <v>332</v>
      </c>
      <c r="K594" s="3">
        <v>139</v>
      </c>
      <c r="L594" s="3">
        <v>1</v>
      </c>
      <c r="M594" s="3">
        <v>18</v>
      </c>
      <c r="N594" s="3">
        <v>130</v>
      </c>
    </row>
    <row r="595" spans="1:14" x14ac:dyDescent="0.25">
      <c r="A595" s="5" t="s">
        <v>21</v>
      </c>
      <c r="B595" s="7">
        <f t="shared" ref="B595" si="338">SUM(B594)</f>
        <v>1262</v>
      </c>
      <c r="C595" s="7">
        <f t="shared" ref="C595" si="339">SUM(C594)</f>
        <v>254</v>
      </c>
      <c r="D595" s="7">
        <f t="shared" ref="D595" si="340">SUM(D594)</f>
        <v>217</v>
      </c>
      <c r="E595" s="7">
        <f t="shared" ref="E595" si="341">SUM(E594)</f>
        <v>37</v>
      </c>
      <c r="F595" s="7">
        <f t="shared" ref="F595" si="342">SUM(F594)</f>
        <v>388</v>
      </c>
      <c r="G595" s="7">
        <f t="shared" ref="G595" si="343">SUM(G594)</f>
        <v>284</v>
      </c>
      <c r="H595" s="7">
        <f t="shared" ref="H595" si="344">SUM(H594)</f>
        <v>104</v>
      </c>
      <c r="I595" s="7">
        <f t="shared" ref="I595" si="345">SUM(I594)</f>
        <v>471</v>
      </c>
      <c r="J595" s="7">
        <f t="shared" ref="J595" si="346">SUM(J594)</f>
        <v>332</v>
      </c>
      <c r="K595" s="7">
        <f t="shared" ref="K595" si="347">SUM(K594)</f>
        <v>139</v>
      </c>
      <c r="L595" s="7">
        <f t="shared" ref="L595" si="348">SUM(L594)</f>
        <v>1</v>
      </c>
      <c r="M595" s="7">
        <f t="shared" ref="M595" si="349">SUM(M594)</f>
        <v>18</v>
      </c>
      <c r="N595" s="7">
        <f t="shared" ref="N595" si="350">SUM(N594)</f>
        <v>130</v>
      </c>
    </row>
    <row r="596" spans="1:14" x14ac:dyDescent="0.25">
      <c r="A596" s="17" t="s">
        <v>7</v>
      </c>
      <c r="B596" s="17"/>
      <c r="C596" s="17"/>
      <c r="D596" s="17"/>
      <c r="E596" s="17"/>
      <c r="F596" s="17"/>
      <c r="G596" s="17"/>
      <c r="H596" s="17"/>
      <c r="I596" s="17"/>
      <c r="J596" s="17"/>
      <c r="K596" s="17"/>
      <c r="L596" s="17"/>
      <c r="M596" s="17"/>
      <c r="N596" s="17"/>
    </row>
    <row r="597" spans="1:14" ht="91.5" x14ac:dyDescent="0.25">
      <c r="A597" s="7" t="s">
        <v>400</v>
      </c>
      <c r="B597" s="6" t="s">
        <v>0</v>
      </c>
      <c r="C597" s="6" t="s">
        <v>401</v>
      </c>
      <c r="D597" s="6" t="s">
        <v>669</v>
      </c>
      <c r="E597" s="6" t="s">
        <v>3</v>
      </c>
      <c r="F597" s="6" t="s">
        <v>4</v>
      </c>
      <c r="G597" s="6" t="s">
        <v>5</v>
      </c>
    </row>
    <row r="598" spans="1:14" x14ac:dyDescent="0.25">
      <c r="A598" s="5" t="s">
        <v>6</v>
      </c>
      <c r="B598" s="5" t="s">
        <v>7</v>
      </c>
      <c r="C598" s="5" t="s">
        <v>8</v>
      </c>
      <c r="D598" s="5" t="s">
        <v>12</v>
      </c>
      <c r="E598" s="5" t="s">
        <v>14</v>
      </c>
      <c r="F598" s="5" t="s">
        <v>7</v>
      </c>
      <c r="G598" s="5" t="s">
        <v>7</v>
      </c>
    </row>
    <row r="599" spans="1:14" x14ac:dyDescent="0.25">
      <c r="A599" s="5" t="s">
        <v>129</v>
      </c>
      <c r="B599" s="7">
        <f>SUM(C599,E599:G599)</f>
        <v>71</v>
      </c>
      <c r="C599" s="3">
        <f t="shared" ref="C599:C600" si="351">SUM(D599)</f>
        <v>64</v>
      </c>
      <c r="D599" s="3">
        <v>64</v>
      </c>
      <c r="E599" s="3">
        <v>0</v>
      </c>
      <c r="F599" s="3">
        <v>0</v>
      </c>
      <c r="G599" s="3">
        <v>7</v>
      </c>
    </row>
    <row r="600" spans="1:14" x14ac:dyDescent="0.25">
      <c r="A600" s="5" t="s">
        <v>130</v>
      </c>
      <c r="B600" s="7">
        <f>SUM(C600,E600:G600)</f>
        <v>84</v>
      </c>
      <c r="C600" s="3">
        <f t="shared" si="351"/>
        <v>62</v>
      </c>
      <c r="D600" s="3">
        <v>62</v>
      </c>
      <c r="E600" s="3">
        <v>1</v>
      </c>
      <c r="F600" s="3">
        <v>0</v>
      </c>
      <c r="G600" s="3">
        <v>21</v>
      </c>
    </row>
    <row r="601" spans="1:14" x14ac:dyDescent="0.25">
      <c r="A601" s="5" t="s">
        <v>21</v>
      </c>
      <c r="B601" s="7">
        <f t="shared" ref="B601:G601" si="352">SUM(B599:B600)</f>
        <v>155</v>
      </c>
      <c r="C601" s="7">
        <f t="shared" si="352"/>
        <v>126</v>
      </c>
      <c r="D601" s="7">
        <f t="shared" si="352"/>
        <v>126</v>
      </c>
      <c r="E601" s="7">
        <f t="shared" si="352"/>
        <v>1</v>
      </c>
      <c r="F601" s="7">
        <f t="shared" si="352"/>
        <v>0</v>
      </c>
      <c r="G601" s="7">
        <f t="shared" si="352"/>
        <v>28</v>
      </c>
    </row>
    <row r="602" spans="1:14" x14ac:dyDescent="0.25">
      <c r="A602" s="17" t="s">
        <v>7</v>
      </c>
      <c r="B602" s="17"/>
      <c r="C602" s="17"/>
      <c r="D602" s="17"/>
      <c r="E602" s="17"/>
      <c r="F602" s="17"/>
      <c r="G602" s="17"/>
      <c r="H602" s="17"/>
      <c r="I602" s="17"/>
      <c r="J602" s="17"/>
      <c r="K602" s="17"/>
      <c r="L602" s="17"/>
      <c r="M602" s="17"/>
      <c r="N602" s="17"/>
    </row>
    <row r="603" spans="1:14" ht="98.25" x14ac:dyDescent="0.25">
      <c r="A603" s="7" t="s">
        <v>402</v>
      </c>
      <c r="B603" s="6" t="s">
        <v>0</v>
      </c>
      <c r="C603" s="6" t="s">
        <v>403</v>
      </c>
      <c r="D603" s="6" t="s">
        <v>670</v>
      </c>
      <c r="E603" s="6" t="s">
        <v>3</v>
      </c>
      <c r="F603" s="6" t="s">
        <v>4</v>
      </c>
      <c r="G603" s="6" t="s">
        <v>5</v>
      </c>
    </row>
    <row r="604" spans="1:14" x14ac:dyDescent="0.25">
      <c r="A604" s="5" t="s">
        <v>6</v>
      </c>
      <c r="B604" s="5" t="s">
        <v>7</v>
      </c>
      <c r="C604" s="5" t="s">
        <v>8</v>
      </c>
      <c r="D604" s="5" t="s">
        <v>12</v>
      </c>
      <c r="E604" s="5" t="s">
        <v>14</v>
      </c>
      <c r="F604" s="5" t="s">
        <v>7</v>
      </c>
      <c r="G604" s="5" t="s">
        <v>7</v>
      </c>
    </row>
    <row r="605" spans="1:14" x14ac:dyDescent="0.25">
      <c r="A605" s="5" t="s">
        <v>129</v>
      </c>
      <c r="B605" s="7">
        <f t="shared" ref="B605:B606" si="353">SUM(C605,E605:G605)</f>
        <v>71</v>
      </c>
      <c r="C605" s="3">
        <f t="shared" ref="C605:C606" si="354">SUM(D605)</f>
        <v>69</v>
      </c>
      <c r="D605" s="3">
        <v>69</v>
      </c>
      <c r="E605" s="3">
        <v>0</v>
      </c>
      <c r="F605" s="3">
        <v>0</v>
      </c>
      <c r="G605" s="3">
        <v>2</v>
      </c>
    </row>
    <row r="606" spans="1:14" x14ac:dyDescent="0.25">
      <c r="A606" s="5" t="s">
        <v>130</v>
      </c>
      <c r="B606" s="7">
        <f t="shared" si="353"/>
        <v>84</v>
      </c>
      <c r="C606" s="3">
        <f t="shared" si="354"/>
        <v>67</v>
      </c>
      <c r="D606" s="3">
        <v>67</v>
      </c>
      <c r="E606" s="3">
        <v>0</v>
      </c>
      <c r="F606" s="3">
        <v>0</v>
      </c>
      <c r="G606" s="3">
        <v>17</v>
      </c>
    </row>
    <row r="607" spans="1:14" x14ac:dyDescent="0.25">
      <c r="A607" s="5" t="s">
        <v>21</v>
      </c>
      <c r="B607" s="7">
        <f t="shared" ref="B607:G607" si="355">SUM(B605:B606)</f>
        <v>155</v>
      </c>
      <c r="C607" s="7">
        <f t="shared" si="355"/>
        <v>136</v>
      </c>
      <c r="D607" s="7">
        <f t="shared" si="355"/>
        <v>136</v>
      </c>
      <c r="E607" s="7">
        <f t="shared" si="355"/>
        <v>0</v>
      </c>
      <c r="F607" s="7">
        <f t="shared" si="355"/>
        <v>0</v>
      </c>
      <c r="G607" s="7">
        <f t="shared" si="355"/>
        <v>19</v>
      </c>
    </row>
    <row r="608" spans="1:14" x14ac:dyDescent="0.25">
      <c r="A608" s="17" t="s">
        <v>7</v>
      </c>
      <c r="B608" s="17"/>
      <c r="C608" s="17"/>
      <c r="D608" s="17"/>
      <c r="E608" s="17"/>
      <c r="F608" s="17"/>
      <c r="G608" s="17"/>
      <c r="H608" s="17"/>
      <c r="I608" s="17"/>
      <c r="J608" s="17"/>
      <c r="K608" s="17"/>
      <c r="L608" s="17"/>
      <c r="M608" s="17"/>
      <c r="N608" s="17"/>
    </row>
    <row r="609" spans="1:14" ht="125.25" x14ac:dyDescent="0.25">
      <c r="A609" s="7" t="s">
        <v>404</v>
      </c>
      <c r="B609" s="6" t="s">
        <v>0</v>
      </c>
      <c r="C609" s="6" t="s">
        <v>405</v>
      </c>
      <c r="D609" s="6" t="s">
        <v>671</v>
      </c>
      <c r="E609" s="6" t="s">
        <v>406</v>
      </c>
      <c r="F609" s="6" t="s">
        <v>672</v>
      </c>
      <c r="G609" s="6" t="s">
        <v>3</v>
      </c>
      <c r="H609" s="6" t="s">
        <v>4</v>
      </c>
      <c r="I609" s="6" t="s">
        <v>5</v>
      </c>
    </row>
    <row r="610" spans="1:14" x14ac:dyDescent="0.25">
      <c r="A610" s="5" t="s">
        <v>534</v>
      </c>
      <c r="B610" s="5" t="s">
        <v>7</v>
      </c>
      <c r="C610" s="5" t="s">
        <v>8</v>
      </c>
      <c r="D610" s="5" t="s">
        <v>12</v>
      </c>
      <c r="E610" s="5" t="s">
        <v>8</v>
      </c>
      <c r="F610" s="5" t="s">
        <v>12</v>
      </c>
      <c r="G610" s="5" t="s">
        <v>14</v>
      </c>
      <c r="H610" s="5" t="s">
        <v>7</v>
      </c>
      <c r="I610" s="5" t="s">
        <v>7</v>
      </c>
    </row>
    <row r="611" spans="1:14" x14ac:dyDescent="0.25">
      <c r="A611" s="5" t="s">
        <v>129</v>
      </c>
      <c r="B611" s="7">
        <f>SUM(C611,E611,G611:I611)</f>
        <v>142</v>
      </c>
      <c r="C611" s="3">
        <f t="shared" ref="C611:C612" si="356">SUM(D611)</f>
        <v>61</v>
      </c>
      <c r="D611" s="3">
        <v>61</v>
      </c>
      <c r="E611" s="3">
        <f t="shared" ref="E611:E612" si="357">SUM(F611)</f>
        <v>66</v>
      </c>
      <c r="F611" s="3">
        <v>66</v>
      </c>
      <c r="G611" s="3">
        <v>0</v>
      </c>
      <c r="H611" s="3">
        <v>0</v>
      </c>
      <c r="I611" s="3">
        <v>15</v>
      </c>
    </row>
    <row r="612" spans="1:14" x14ac:dyDescent="0.25">
      <c r="A612" s="5" t="s">
        <v>130</v>
      </c>
      <c r="B612" s="7">
        <f>SUM(C612,E612,G612:I612)</f>
        <v>168</v>
      </c>
      <c r="C612" s="3">
        <f t="shared" si="356"/>
        <v>57</v>
      </c>
      <c r="D612" s="3">
        <v>57</v>
      </c>
      <c r="E612" s="3">
        <f t="shared" si="357"/>
        <v>64</v>
      </c>
      <c r="F612" s="3">
        <v>64</v>
      </c>
      <c r="G612" s="3">
        <v>2</v>
      </c>
      <c r="H612" s="3">
        <v>0</v>
      </c>
      <c r="I612" s="3">
        <v>45</v>
      </c>
    </row>
    <row r="613" spans="1:14" x14ac:dyDescent="0.25">
      <c r="A613" s="5" t="s">
        <v>21</v>
      </c>
      <c r="B613" s="7">
        <f t="shared" ref="B613:I613" si="358">SUM(B611:B612)</f>
        <v>310</v>
      </c>
      <c r="C613" s="7">
        <f t="shared" si="358"/>
        <v>118</v>
      </c>
      <c r="D613" s="7">
        <f t="shared" si="358"/>
        <v>118</v>
      </c>
      <c r="E613" s="7">
        <f t="shared" si="358"/>
        <v>130</v>
      </c>
      <c r="F613" s="7">
        <f t="shared" si="358"/>
        <v>130</v>
      </c>
      <c r="G613" s="7">
        <f t="shared" si="358"/>
        <v>2</v>
      </c>
      <c r="H613" s="7">
        <f t="shared" si="358"/>
        <v>0</v>
      </c>
      <c r="I613" s="7">
        <f t="shared" si="358"/>
        <v>60</v>
      </c>
    </row>
    <row r="614" spans="1:14" x14ac:dyDescent="0.25">
      <c r="A614" s="17" t="s">
        <v>7</v>
      </c>
      <c r="B614" s="17"/>
      <c r="C614" s="17"/>
      <c r="D614" s="17"/>
      <c r="E614" s="17"/>
      <c r="F614" s="17"/>
      <c r="G614" s="17"/>
      <c r="H614" s="17"/>
      <c r="I614" s="17"/>
      <c r="J614" s="17"/>
      <c r="K614" s="17"/>
      <c r="L614" s="17"/>
      <c r="M614" s="17"/>
      <c r="N614" s="17"/>
    </row>
    <row r="615" spans="1:14" ht="112.5" x14ac:dyDescent="0.25">
      <c r="A615" s="7" t="s">
        <v>407</v>
      </c>
      <c r="B615" s="6" t="s">
        <v>0</v>
      </c>
      <c r="C615" s="6" t="s">
        <v>408</v>
      </c>
      <c r="D615" s="6" t="s">
        <v>673</v>
      </c>
      <c r="E615" s="6" t="s">
        <v>3</v>
      </c>
      <c r="F615" s="6" t="s">
        <v>4</v>
      </c>
      <c r="G615" s="6" t="s">
        <v>5</v>
      </c>
    </row>
    <row r="616" spans="1:14" x14ac:dyDescent="0.25">
      <c r="A616" s="5" t="s">
        <v>6</v>
      </c>
      <c r="B616" s="5" t="s">
        <v>7</v>
      </c>
      <c r="C616" s="5" t="s">
        <v>8</v>
      </c>
      <c r="D616" s="5" t="s">
        <v>12</v>
      </c>
      <c r="E616" s="5" t="s">
        <v>14</v>
      </c>
      <c r="F616" s="5" t="s">
        <v>7</v>
      </c>
      <c r="G616" s="5" t="s">
        <v>7</v>
      </c>
    </row>
    <row r="617" spans="1:14" x14ac:dyDescent="0.25">
      <c r="A617" s="5" t="s">
        <v>129</v>
      </c>
      <c r="B617" s="7">
        <f t="shared" ref="B617:B618" si="359">SUM(C617,E617:G617)</f>
        <v>71</v>
      </c>
      <c r="C617" s="3">
        <f t="shared" ref="C617:C618" si="360">SUM(D617)</f>
        <v>67</v>
      </c>
      <c r="D617" s="3">
        <v>67</v>
      </c>
      <c r="E617" s="3">
        <v>1</v>
      </c>
      <c r="F617" s="3">
        <v>0</v>
      </c>
      <c r="G617" s="3">
        <v>3</v>
      </c>
    </row>
    <row r="618" spans="1:14" x14ac:dyDescent="0.25">
      <c r="A618" s="5" t="s">
        <v>130</v>
      </c>
      <c r="B618" s="7">
        <f t="shared" si="359"/>
        <v>84</v>
      </c>
      <c r="C618" s="3">
        <f t="shared" si="360"/>
        <v>65</v>
      </c>
      <c r="D618" s="3">
        <v>65</v>
      </c>
      <c r="E618" s="3">
        <v>0</v>
      </c>
      <c r="F618" s="3">
        <v>0</v>
      </c>
      <c r="G618" s="3">
        <v>19</v>
      </c>
    </row>
    <row r="619" spans="1:14" x14ac:dyDescent="0.25">
      <c r="A619" s="5" t="s">
        <v>21</v>
      </c>
      <c r="B619" s="7">
        <f>SUM(B617:B618)</f>
        <v>155</v>
      </c>
      <c r="C619" s="7">
        <f t="shared" ref="C619:G619" si="361">SUM(C617:C618)</f>
        <v>132</v>
      </c>
      <c r="D619" s="7">
        <f t="shared" si="361"/>
        <v>132</v>
      </c>
      <c r="E619" s="7">
        <f t="shared" si="361"/>
        <v>1</v>
      </c>
      <c r="F619" s="7">
        <f t="shared" si="361"/>
        <v>0</v>
      </c>
      <c r="G619" s="7">
        <f t="shared" si="361"/>
        <v>22</v>
      </c>
    </row>
    <row r="620" spans="1:14" x14ac:dyDescent="0.25">
      <c r="A620" s="17" t="s">
        <v>7</v>
      </c>
      <c r="B620" s="17"/>
      <c r="C620" s="17"/>
      <c r="D620" s="17"/>
      <c r="E620" s="17"/>
      <c r="F620" s="17"/>
      <c r="G620" s="17"/>
      <c r="H620" s="17"/>
      <c r="I620" s="17"/>
      <c r="J620" s="17"/>
      <c r="K620" s="17"/>
      <c r="L620" s="17"/>
      <c r="M620" s="17"/>
      <c r="N620" s="17"/>
    </row>
    <row r="621" spans="1:14" ht="86.25" x14ac:dyDescent="0.25">
      <c r="A621" s="7" t="s">
        <v>409</v>
      </c>
      <c r="B621" s="6" t="s">
        <v>0</v>
      </c>
      <c r="C621" s="6" t="s">
        <v>410</v>
      </c>
      <c r="D621" s="6" t="s">
        <v>674</v>
      </c>
      <c r="E621" s="6" t="s">
        <v>410</v>
      </c>
      <c r="F621" s="6" t="s">
        <v>3</v>
      </c>
      <c r="G621" s="6" t="s">
        <v>4</v>
      </c>
      <c r="H621" s="6" t="s">
        <v>5</v>
      </c>
    </row>
    <row r="622" spans="1:14" x14ac:dyDescent="0.25">
      <c r="A622" s="5" t="s">
        <v>6</v>
      </c>
      <c r="B622" s="5" t="s">
        <v>7</v>
      </c>
      <c r="C622" s="5" t="s">
        <v>8</v>
      </c>
      <c r="D622" s="5" t="s">
        <v>12</v>
      </c>
      <c r="E622" s="5" t="s">
        <v>11</v>
      </c>
      <c r="F622" s="5" t="s">
        <v>14</v>
      </c>
      <c r="G622" s="5" t="s">
        <v>7</v>
      </c>
      <c r="H622" s="5" t="s">
        <v>7</v>
      </c>
    </row>
    <row r="623" spans="1:14" x14ac:dyDescent="0.25">
      <c r="A623" s="5" t="s">
        <v>54</v>
      </c>
      <c r="B623" s="7">
        <f>SUM(C623,F623:H623)</f>
        <v>149</v>
      </c>
      <c r="C623" s="3">
        <f t="shared" ref="C623:C625" si="362">SUM(D623:E623)</f>
        <v>139</v>
      </c>
      <c r="D623" s="3">
        <v>106</v>
      </c>
      <c r="E623" s="3">
        <v>33</v>
      </c>
      <c r="F623" s="3">
        <v>2</v>
      </c>
      <c r="G623" s="3">
        <v>0</v>
      </c>
      <c r="H623" s="3">
        <v>8</v>
      </c>
    </row>
    <row r="624" spans="1:14" x14ac:dyDescent="0.25">
      <c r="A624" s="5" t="s">
        <v>55</v>
      </c>
      <c r="B624" s="7">
        <f t="shared" ref="B624:B625" si="363">SUM(C624,F624:H624)</f>
        <v>24</v>
      </c>
      <c r="C624" s="3">
        <f t="shared" si="362"/>
        <v>22</v>
      </c>
      <c r="D624" s="3">
        <v>17</v>
      </c>
      <c r="E624" s="3">
        <v>5</v>
      </c>
      <c r="F624" s="3">
        <v>0</v>
      </c>
      <c r="G624" s="3">
        <v>0</v>
      </c>
      <c r="H624" s="3">
        <v>2</v>
      </c>
    </row>
    <row r="625" spans="1:14" x14ac:dyDescent="0.25">
      <c r="A625" s="5" t="s">
        <v>56</v>
      </c>
      <c r="B625" s="7">
        <f t="shared" si="363"/>
        <v>172</v>
      </c>
      <c r="C625" s="3">
        <f t="shared" si="362"/>
        <v>141</v>
      </c>
      <c r="D625" s="3">
        <v>111</v>
      </c>
      <c r="E625" s="3">
        <v>30</v>
      </c>
      <c r="F625" s="3">
        <v>0</v>
      </c>
      <c r="G625" s="3">
        <v>0</v>
      </c>
      <c r="H625" s="3">
        <v>31</v>
      </c>
    </row>
    <row r="626" spans="1:14" x14ac:dyDescent="0.25">
      <c r="A626" s="5" t="s">
        <v>21</v>
      </c>
      <c r="B626" s="7">
        <f t="shared" ref="B626:H626" si="364">SUM(B623:B625)</f>
        <v>345</v>
      </c>
      <c r="C626" s="7">
        <f t="shared" si="364"/>
        <v>302</v>
      </c>
      <c r="D626" s="7">
        <f t="shared" si="364"/>
        <v>234</v>
      </c>
      <c r="E626" s="7">
        <f t="shared" si="364"/>
        <v>68</v>
      </c>
      <c r="F626" s="7">
        <f t="shared" si="364"/>
        <v>2</v>
      </c>
      <c r="G626" s="7">
        <f t="shared" si="364"/>
        <v>0</v>
      </c>
      <c r="H626" s="7">
        <f t="shared" si="364"/>
        <v>41</v>
      </c>
    </row>
    <row r="627" spans="1:14" x14ac:dyDescent="0.25">
      <c r="A627" s="17" t="s">
        <v>7</v>
      </c>
      <c r="B627" s="17"/>
      <c r="C627" s="17"/>
      <c r="D627" s="17"/>
      <c r="E627" s="17"/>
      <c r="F627" s="17"/>
      <c r="G627" s="17"/>
      <c r="H627" s="17"/>
      <c r="I627" s="17"/>
      <c r="J627" s="17"/>
      <c r="K627" s="17"/>
      <c r="L627" s="17"/>
      <c r="M627" s="17"/>
      <c r="N627" s="17"/>
    </row>
    <row r="628" spans="1:14" ht="101.25" x14ac:dyDescent="0.25">
      <c r="A628" s="7" t="s">
        <v>411</v>
      </c>
      <c r="B628" s="6" t="s">
        <v>0</v>
      </c>
      <c r="C628" s="6" t="s">
        <v>412</v>
      </c>
      <c r="D628" s="6" t="s">
        <v>675</v>
      </c>
      <c r="E628" s="6" t="s">
        <v>412</v>
      </c>
      <c r="F628" s="6" t="s">
        <v>3</v>
      </c>
      <c r="G628" s="6" t="s">
        <v>4</v>
      </c>
      <c r="H628" s="6" t="s">
        <v>5</v>
      </c>
    </row>
    <row r="629" spans="1:14" x14ac:dyDescent="0.25">
      <c r="A629" s="5" t="s">
        <v>6</v>
      </c>
      <c r="B629" s="5" t="s">
        <v>7</v>
      </c>
      <c r="C629" s="5" t="s">
        <v>8</v>
      </c>
      <c r="D629" s="5" t="s">
        <v>12</v>
      </c>
      <c r="E629" s="5" t="s">
        <v>11</v>
      </c>
      <c r="F629" s="5" t="s">
        <v>14</v>
      </c>
      <c r="G629" s="5" t="s">
        <v>7</v>
      </c>
      <c r="H629" s="5" t="s">
        <v>7</v>
      </c>
    </row>
    <row r="630" spans="1:14" x14ac:dyDescent="0.25">
      <c r="A630" s="5" t="s">
        <v>54</v>
      </c>
      <c r="B630" s="7">
        <f>SUM(C630,F630:H630)</f>
        <v>149</v>
      </c>
      <c r="C630" s="3">
        <f t="shared" ref="C630:C632" si="365">SUM(D630:E630)</f>
        <v>145</v>
      </c>
      <c r="D630" s="3">
        <v>111</v>
      </c>
      <c r="E630" s="3">
        <v>34</v>
      </c>
      <c r="F630" s="3">
        <v>0</v>
      </c>
      <c r="G630" s="3">
        <v>0</v>
      </c>
      <c r="H630" s="3">
        <v>4</v>
      </c>
    </row>
    <row r="631" spans="1:14" x14ac:dyDescent="0.25">
      <c r="A631" s="5" t="s">
        <v>55</v>
      </c>
      <c r="B631" s="7">
        <f t="shared" ref="B631:B632" si="366">SUM(C631,F631:H631)</f>
        <v>24</v>
      </c>
      <c r="C631" s="3">
        <f t="shared" si="365"/>
        <v>22</v>
      </c>
      <c r="D631" s="3">
        <v>18</v>
      </c>
      <c r="E631" s="3">
        <v>4</v>
      </c>
      <c r="F631" s="3">
        <v>0</v>
      </c>
      <c r="G631" s="3">
        <v>0</v>
      </c>
      <c r="H631" s="3">
        <v>2</v>
      </c>
    </row>
    <row r="632" spans="1:14" x14ac:dyDescent="0.25">
      <c r="A632" s="5" t="s">
        <v>56</v>
      </c>
      <c r="B632" s="7">
        <f t="shared" si="366"/>
        <v>172</v>
      </c>
      <c r="C632" s="3">
        <f t="shared" si="365"/>
        <v>147</v>
      </c>
      <c r="D632" s="3">
        <v>117</v>
      </c>
      <c r="E632" s="3">
        <v>30</v>
      </c>
      <c r="F632" s="3">
        <v>0</v>
      </c>
      <c r="G632" s="3">
        <v>0</v>
      </c>
      <c r="H632" s="3">
        <v>25</v>
      </c>
    </row>
    <row r="633" spans="1:14" x14ac:dyDescent="0.25">
      <c r="A633" s="5" t="s">
        <v>21</v>
      </c>
      <c r="B633" s="7">
        <f t="shared" ref="B633:H633" si="367">SUM(B630:B632)</f>
        <v>345</v>
      </c>
      <c r="C633" s="7">
        <f t="shared" si="367"/>
        <v>314</v>
      </c>
      <c r="D633" s="7">
        <f t="shared" si="367"/>
        <v>246</v>
      </c>
      <c r="E633" s="7">
        <f t="shared" si="367"/>
        <v>68</v>
      </c>
      <c r="F633" s="7">
        <f t="shared" si="367"/>
        <v>0</v>
      </c>
      <c r="G633" s="7">
        <f t="shared" si="367"/>
        <v>0</v>
      </c>
      <c r="H633" s="7">
        <f t="shared" si="367"/>
        <v>31</v>
      </c>
    </row>
    <row r="634" spans="1:14" x14ac:dyDescent="0.25">
      <c r="A634" s="17" t="s">
        <v>7</v>
      </c>
      <c r="B634" s="17"/>
      <c r="C634" s="17"/>
      <c r="D634" s="17"/>
      <c r="E634" s="17"/>
      <c r="F634" s="17"/>
      <c r="G634" s="17"/>
      <c r="H634" s="17"/>
      <c r="I634" s="17"/>
      <c r="J634" s="17"/>
      <c r="K634" s="17"/>
      <c r="L634" s="17"/>
      <c r="M634" s="17"/>
      <c r="N634" s="17"/>
    </row>
    <row r="635" spans="1:14" ht="89.25" x14ac:dyDescent="0.25">
      <c r="A635" s="7" t="s">
        <v>413</v>
      </c>
      <c r="B635" s="6" t="s">
        <v>0</v>
      </c>
      <c r="C635" s="6" t="s">
        <v>414</v>
      </c>
      <c r="D635" s="6" t="s">
        <v>676</v>
      </c>
      <c r="E635" s="6" t="s">
        <v>415</v>
      </c>
      <c r="F635" s="6" t="s">
        <v>677</v>
      </c>
      <c r="G635" s="6" t="s">
        <v>3</v>
      </c>
      <c r="H635" s="6" t="s">
        <v>4</v>
      </c>
      <c r="I635" s="6" t="s">
        <v>5</v>
      </c>
    </row>
    <row r="636" spans="1:14" x14ac:dyDescent="0.25">
      <c r="A636" s="5" t="s">
        <v>534</v>
      </c>
      <c r="B636" s="5" t="s">
        <v>7</v>
      </c>
      <c r="C636" s="5" t="s">
        <v>8</v>
      </c>
      <c r="D636" s="5" t="s">
        <v>12</v>
      </c>
      <c r="E636" s="5" t="s">
        <v>8</v>
      </c>
      <c r="F636" s="5" t="s">
        <v>12</v>
      </c>
      <c r="G636" s="5" t="s">
        <v>14</v>
      </c>
      <c r="H636" s="5" t="s">
        <v>7</v>
      </c>
      <c r="I636" s="5" t="s">
        <v>7</v>
      </c>
    </row>
    <row r="637" spans="1:14" x14ac:dyDescent="0.25">
      <c r="A637" s="5" t="s">
        <v>54</v>
      </c>
      <c r="B637" s="7">
        <f>SUM(C637,E637,G637:I637)</f>
        <v>298</v>
      </c>
      <c r="C637" s="3">
        <f t="shared" ref="C637:C639" si="368">SUM(D637)</f>
        <v>120</v>
      </c>
      <c r="D637" s="3">
        <v>120</v>
      </c>
      <c r="E637" s="3">
        <f t="shared" ref="E637:E639" si="369">SUM(F637)</f>
        <v>129</v>
      </c>
      <c r="F637" s="3">
        <v>129</v>
      </c>
      <c r="G637" s="3">
        <v>0</v>
      </c>
      <c r="H637" s="3">
        <v>0</v>
      </c>
      <c r="I637" s="3">
        <v>49</v>
      </c>
    </row>
    <row r="638" spans="1:14" x14ac:dyDescent="0.25">
      <c r="A638" s="5" t="s">
        <v>55</v>
      </c>
      <c r="B638" s="7">
        <f t="shared" ref="B638:B639" si="370">SUM(C638,E638,G638:I638)</f>
        <v>48</v>
      </c>
      <c r="C638" s="3">
        <f t="shared" si="368"/>
        <v>18</v>
      </c>
      <c r="D638" s="3">
        <v>18</v>
      </c>
      <c r="E638" s="3">
        <f t="shared" si="369"/>
        <v>21</v>
      </c>
      <c r="F638" s="3">
        <v>21</v>
      </c>
      <c r="G638" s="3">
        <v>0</v>
      </c>
      <c r="H638" s="3">
        <v>0</v>
      </c>
      <c r="I638" s="3">
        <v>9</v>
      </c>
    </row>
    <row r="639" spans="1:14" x14ac:dyDescent="0.25">
      <c r="A639" s="5" t="s">
        <v>56</v>
      </c>
      <c r="B639" s="7">
        <f t="shared" si="370"/>
        <v>344</v>
      </c>
      <c r="C639" s="3">
        <f t="shared" si="368"/>
        <v>121</v>
      </c>
      <c r="D639" s="3">
        <v>121</v>
      </c>
      <c r="E639" s="3">
        <f t="shared" si="369"/>
        <v>137</v>
      </c>
      <c r="F639" s="3">
        <v>137</v>
      </c>
      <c r="G639" s="3">
        <v>0</v>
      </c>
      <c r="H639" s="3">
        <v>0</v>
      </c>
      <c r="I639" s="3">
        <v>86</v>
      </c>
    </row>
    <row r="640" spans="1:14" x14ac:dyDescent="0.25">
      <c r="A640" s="5" t="s">
        <v>21</v>
      </c>
      <c r="B640" s="7">
        <f t="shared" ref="B640:I640" si="371">SUM(B637:B639)</f>
        <v>690</v>
      </c>
      <c r="C640" s="7">
        <f t="shared" si="371"/>
        <v>259</v>
      </c>
      <c r="D640" s="7">
        <f t="shared" si="371"/>
        <v>259</v>
      </c>
      <c r="E640" s="7">
        <f t="shared" si="371"/>
        <v>287</v>
      </c>
      <c r="F640" s="7">
        <f t="shared" si="371"/>
        <v>287</v>
      </c>
      <c r="G640" s="7">
        <f t="shared" si="371"/>
        <v>0</v>
      </c>
      <c r="H640" s="7">
        <f t="shared" si="371"/>
        <v>0</v>
      </c>
      <c r="I640" s="7">
        <f t="shared" si="371"/>
        <v>144</v>
      </c>
    </row>
    <row r="641" spans="1:14" x14ac:dyDescent="0.25">
      <c r="A641" s="17" t="s">
        <v>7</v>
      </c>
      <c r="B641" s="17"/>
      <c r="C641" s="17"/>
      <c r="D641" s="17"/>
      <c r="E641" s="17"/>
      <c r="F641" s="17"/>
      <c r="G641" s="17"/>
      <c r="H641" s="17"/>
      <c r="I641" s="17"/>
      <c r="J641" s="17"/>
      <c r="K641" s="17"/>
      <c r="L641" s="17"/>
      <c r="M641" s="17"/>
      <c r="N641" s="17"/>
    </row>
    <row r="642" spans="1:14" ht="96" x14ac:dyDescent="0.25">
      <c r="A642" s="7" t="s">
        <v>416</v>
      </c>
      <c r="B642" s="6" t="s">
        <v>0</v>
      </c>
      <c r="C642" s="6" t="s">
        <v>417</v>
      </c>
      <c r="D642" s="6" t="s">
        <v>678</v>
      </c>
      <c r="E642" s="6" t="s">
        <v>417</v>
      </c>
      <c r="F642" s="6" t="s">
        <v>3</v>
      </c>
      <c r="G642" s="6" t="s">
        <v>4</v>
      </c>
      <c r="H642" s="6" t="s">
        <v>5</v>
      </c>
    </row>
    <row r="643" spans="1:14" x14ac:dyDescent="0.25">
      <c r="A643" s="5" t="s">
        <v>6</v>
      </c>
      <c r="B643" s="5" t="s">
        <v>7</v>
      </c>
      <c r="C643" s="5" t="s">
        <v>8</v>
      </c>
      <c r="D643" s="5" t="s">
        <v>12</v>
      </c>
      <c r="E643" s="5" t="s">
        <v>11</v>
      </c>
      <c r="F643" s="5" t="s">
        <v>14</v>
      </c>
      <c r="G643" s="5" t="s">
        <v>7</v>
      </c>
      <c r="H643" s="5" t="s">
        <v>7</v>
      </c>
    </row>
    <row r="644" spans="1:14" x14ac:dyDescent="0.25">
      <c r="A644" s="5" t="s">
        <v>54</v>
      </c>
      <c r="B644" s="7">
        <f t="shared" ref="B644:B646" si="372">SUM(C644,F644:H644)</f>
        <v>149</v>
      </c>
      <c r="C644" s="3">
        <f t="shared" ref="C644:C646" si="373">SUM(D644:E644)</f>
        <v>136</v>
      </c>
      <c r="D644" s="3">
        <v>109</v>
      </c>
      <c r="E644" s="3">
        <v>27</v>
      </c>
      <c r="F644" s="3">
        <v>1</v>
      </c>
      <c r="G644" s="3">
        <v>0</v>
      </c>
      <c r="H644" s="3">
        <v>12</v>
      </c>
    </row>
    <row r="645" spans="1:14" x14ac:dyDescent="0.25">
      <c r="A645" s="5" t="s">
        <v>55</v>
      </c>
      <c r="B645" s="7">
        <f t="shared" si="372"/>
        <v>24</v>
      </c>
      <c r="C645" s="3">
        <f t="shared" si="373"/>
        <v>24</v>
      </c>
      <c r="D645" s="3">
        <v>19</v>
      </c>
      <c r="E645" s="3">
        <v>5</v>
      </c>
      <c r="F645" s="3">
        <v>0</v>
      </c>
      <c r="G645" s="3">
        <v>0</v>
      </c>
      <c r="H645" s="3">
        <v>0</v>
      </c>
    </row>
    <row r="646" spans="1:14" x14ac:dyDescent="0.25">
      <c r="A646" s="5" t="s">
        <v>56</v>
      </c>
      <c r="B646" s="7">
        <f t="shared" si="372"/>
        <v>172</v>
      </c>
      <c r="C646" s="3">
        <f t="shared" si="373"/>
        <v>146</v>
      </c>
      <c r="D646" s="3">
        <v>117</v>
      </c>
      <c r="E646" s="3">
        <v>29</v>
      </c>
      <c r="F646" s="3">
        <v>0</v>
      </c>
      <c r="G646" s="3">
        <v>0</v>
      </c>
      <c r="H646" s="3">
        <v>26</v>
      </c>
    </row>
    <row r="647" spans="1:14" x14ac:dyDescent="0.25">
      <c r="A647" s="5" t="s">
        <v>21</v>
      </c>
      <c r="B647" s="7">
        <f t="shared" ref="B647:H647" si="374">SUM(B644:B646)</f>
        <v>345</v>
      </c>
      <c r="C647" s="7">
        <f t="shared" si="374"/>
        <v>306</v>
      </c>
      <c r="D647" s="7">
        <f t="shared" si="374"/>
        <v>245</v>
      </c>
      <c r="E647" s="7">
        <f t="shared" si="374"/>
        <v>61</v>
      </c>
      <c r="F647" s="7">
        <f t="shared" si="374"/>
        <v>1</v>
      </c>
      <c r="G647" s="7">
        <f t="shared" si="374"/>
        <v>0</v>
      </c>
      <c r="H647" s="7">
        <f t="shared" si="374"/>
        <v>38</v>
      </c>
    </row>
    <row r="648" spans="1:14" x14ac:dyDescent="0.25">
      <c r="A648" s="17" t="s">
        <v>7</v>
      </c>
      <c r="B648" s="17"/>
      <c r="C648" s="17"/>
      <c r="D648" s="17"/>
      <c r="E648" s="17"/>
      <c r="F648" s="17"/>
      <c r="G648" s="17"/>
      <c r="H648" s="17"/>
      <c r="I648" s="17"/>
      <c r="J648" s="17"/>
      <c r="K648" s="17"/>
      <c r="L648" s="17"/>
      <c r="M648" s="17"/>
      <c r="N648" s="17"/>
    </row>
    <row r="649" spans="1:14" ht="87" x14ac:dyDescent="0.25">
      <c r="A649" s="7" t="s">
        <v>418</v>
      </c>
      <c r="B649" s="6" t="s">
        <v>0</v>
      </c>
      <c r="C649" s="6" t="s">
        <v>419</v>
      </c>
      <c r="D649" s="6" t="s">
        <v>419</v>
      </c>
      <c r="E649" s="6" t="s">
        <v>679</v>
      </c>
      <c r="F649" s="6" t="s">
        <v>3</v>
      </c>
      <c r="G649" s="6" t="s">
        <v>4</v>
      </c>
      <c r="H649" s="6" t="s">
        <v>5</v>
      </c>
    </row>
    <row r="650" spans="1:14" x14ac:dyDescent="0.25">
      <c r="A650" s="5" t="s">
        <v>6</v>
      </c>
      <c r="B650" s="5" t="s">
        <v>7</v>
      </c>
      <c r="C650" s="5" t="s">
        <v>8</v>
      </c>
      <c r="D650" s="5" t="s">
        <v>9</v>
      </c>
      <c r="E650" s="5" t="s">
        <v>12</v>
      </c>
      <c r="F650" s="5" t="s">
        <v>14</v>
      </c>
      <c r="G650" s="5" t="s">
        <v>7</v>
      </c>
      <c r="H650" s="5" t="s">
        <v>7</v>
      </c>
    </row>
    <row r="651" spans="1:14" x14ac:dyDescent="0.25">
      <c r="A651" s="5" t="s">
        <v>45</v>
      </c>
      <c r="B651" s="7">
        <f t="shared" ref="B651" si="375">SUM(C651,F651:H651)</f>
        <v>131</v>
      </c>
      <c r="C651" s="3">
        <f t="shared" ref="C651" si="376">SUM(D651:E651)</f>
        <v>114</v>
      </c>
      <c r="D651" s="3">
        <v>35</v>
      </c>
      <c r="E651" s="3">
        <v>79</v>
      </c>
      <c r="F651" s="3">
        <v>3</v>
      </c>
      <c r="G651" s="3">
        <v>0</v>
      </c>
      <c r="H651" s="3">
        <v>14</v>
      </c>
    </row>
    <row r="652" spans="1:14" x14ac:dyDescent="0.25">
      <c r="A652" s="5" t="s">
        <v>21</v>
      </c>
      <c r="B652" s="7">
        <f t="shared" ref="B652" si="377">SUM(B651)</f>
        <v>131</v>
      </c>
      <c r="C652" s="7">
        <f t="shared" ref="C652" si="378">SUM(C651)</f>
        <v>114</v>
      </c>
      <c r="D652" s="7">
        <f t="shared" ref="D652" si="379">SUM(D651)</f>
        <v>35</v>
      </c>
      <c r="E652" s="7">
        <f t="shared" ref="E652" si="380">SUM(E651)</f>
        <v>79</v>
      </c>
      <c r="F652" s="7">
        <f t="shared" ref="F652" si="381">SUM(F651)</f>
        <v>3</v>
      </c>
      <c r="G652" s="7">
        <f t="shared" ref="G652" si="382">SUM(G651)</f>
        <v>0</v>
      </c>
      <c r="H652" s="7">
        <f t="shared" ref="H652" si="383">SUM(H651)</f>
        <v>14</v>
      </c>
    </row>
    <row r="653" spans="1:14" x14ac:dyDescent="0.25">
      <c r="A653" s="17" t="s">
        <v>7</v>
      </c>
      <c r="B653" s="17"/>
      <c r="C653" s="17"/>
      <c r="D653" s="17"/>
      <c r="E653" s="17"/>
      <c r="F653" s="17"/>
      <c r="G653" s="17"/>
      <c r="H653" s="17"/>
      <c r="I653" s="17"/>
      <c r="J653" s="17"/>
      <c r="K653" s="17"/>
      <c r="L653" s="17"/>
      <c r="M653" s="17"/>
      <c r="N653" s="17"/>
    </row>
    <row r="654" spans="1:14" ht="95.25" x14ac:dyDescent="0.25">
      <c r="A654" s="7" t="s">
        <v>420</v>
      </c>
      <c r="B654" s="6" t="s">
        <v>0</v>
      </c>
      <c r="C654" s="6" t="s">
        <v>421</v>
      </c>
      <c r="D654" s="6" t="s">
        <v>421</v>
      </c>
      <c r="E654" s="6" t="s">
        <v>680</v>
      </c>
      <c r="F654" s="6" t="s">
        <v>3</v>
      </c>
      <c r="G654" s="6" t="s">
        <v>4</v>
      </c>
      <c r="H654" s="6" t="s">
        <v>5</v>
      </c>
    </row>
    <row r="655" spans="1:14" x14ac:dyDescent="0.25">
      <c r="A655" s="5" t="s">
        <v>6</v>
      </c>
      <c r="B655" s="5" t="s">
        <v>7</v>
      </c>
      <c r="C655" s="5" t="s">
        <v>8</v>
      </c>
      <c r="D655" s="5" t="s">
        <v>9</v>
      </c>
      <c r="E655" s="5" t="s">
        <v>12</v>
      </c>
      <c r="F655" s="5" t="s">
        <v>14</v>
      </c>
      <c r="G655" s="5" t="s">
        <v>7</v>
      </c>
      <c r="H655" s="5" t="s">
        <v>7</v>
      </c>
    </row>
    <row r="656" spans="1:14" x14ac:dyDescent="0.25">
      <c r="A656" s="5" t="s">
        <v>45</v>
      </c>
      <c r="B656" s="7">
        <f>SUM(C656,F656:H656)</f>
        <v>131</v>
      </c>
      <c r="C656" s="3">
        <f t="shared" ref="C656" si="384">SUM(D656:E656)</f>
        <v>123</v>
      </c>
      <c r="D656" s="3">
        <v>37</v>
      </c>
      <c r="E656" s="3">
        <v>86</v>
      </c>
      <c r="F656" s="3">
        <v>1</v>
      </c>
      <c r="G656" s="3">
        <v>0</v>
      </c>
      <c r="H656" s="3">
        <v>7</v>
      </c>
    </row>
    <row r="657" spans="1:14" x14ac:dyDescent="0.25">
      <c r="A657" s="5" t="s">
        <v>21</v>
      </c>
      <c r="B657" s="7">
        <f t="shared" ref="B657" si="385">SUM(B656)</f>
        <v>131</v>
      </c>
      <c r="C657" s="7">
        <f t="shared" ref="C657" si="386">SUM(C656)</f>
        <v>123</v>
      </c>
      <c r="D657" s="7">
        <f t="shared" ref="D657" si="387">SUM(D656)</f>
        <v>37</v>
      </c>
      <c r="E657" s="7">
        <f t="shared" ref="E657" si="388">SUM(E656)</f>
        <v>86</v>
      </c>
      <c r="F657" s="7">
        <f t="shared" ref="F657" si="389">SUM(F656)</f>
        <v>1</v>
      </c>
      <c r="G657" s="7">
        <f t="shared" ref="G657" si="390">SUM(G656)</f>
        <v>0</v>
      </c>
      <c r="H657" s="7">
        <f t="shared" ref="H657" si="391">SUM(H656)</f>
        <v>7</v>
      </c>
    </row>
    <row r="658" spans="1:14" x14ac:dyDescent="0.25">
      <c r="A658" s="17" t="s">
        <v>7</v>
      </c>
      <c r="B658" s="17"/>
      <c r="C658" s="17"/>
      <c r="D658" s="17"/>
      <c r="E658" s="17"/>
      <c r="F658" s="17"/>
      <c r="G658" s="17"/>
      <c r="H658" s="17"/>
      <c r="I658" s="17"/>
      <c r="J658" s="17"/>
      <c r="K658" s="17"/>
      <c r="L658" s="17"/>
      <c r="M658" s="17"/>
      <c r="N658" s="17"/>
    </row>
    <row r="659" spans="1:14" ht="81.75" x14ac:dyDescent="0.25">
      <c r="A659" s="7" t="s">
        <v>422</v>
      </c>
      <c r="B659" s="6" t="s">
        <v>0</v>
      </c>
      <c r="C659" s="6" t="s">
        <v>423</v>
      </c>
      <c r="D659" s="6" t="s">
        <v>423</v>
      </c>
      <c r="E659" s="6" t="s">
        <v>681</v>
      </c>
      <c r="F659" s="6" t="s">
        <v>424</v>
      </c>
      <c r="G659" s="6" t="s">
        <v>424</v>
      </c>
      <c r="H659" s="6" t="s">
        <v>682</v>
      </c>
      <c r="I659" s="6" t="s">
        <v>3</v>
      </c>
      <c r="J659" s="6" t="s">
        <v>4</v>
      </c>
      <c r="K659" s="6" t="s">
        <v>5</v>
      </c>
    </row>
    <row r="660" spans="1:14" x14ac:dyDescent="0.25">
      <c r="A660" s="5" t="s">
        <v>534</v>
      </c>
      <c r="B660" s="5" t="s">
        <v>7</v>
      </c>
      <c r="C660" s="5" t="s">
        <v>8</v>
      </c>
      <c r="D660" s="5" t="s">
        <v>9</v>
      </c>
      <c r="E660" s="5" t="s">
        <v>12</v>
      </c>
      <c r="F660" s="5" t="s">
        <v>8</v>
      </c>
      <c r="G660" s="5" t="s">
        <v>9</v>
      </c>
      <c r="H660" s="5" t="s">
        <v>12</v>
      </c>
      <c r="I660" s="5" t="s">
        <v>14</v>
      </c>
      <c r="J660" s="5" t="s">
        <v>7</v>
      </c>
      <c r="K660" s="5" t="s">
        <v>7</v>
      </c>
    </row>
    <row r="661" spans="1:14" x14ac:dyDescent="0.25">
      <c r="A661" s="5" t="s">
        <v>45</v>
      </c>
      <c r="B661" s="7">
        <f>SUM(C661,F661,I661:K661)</f>
        <v>262</v>
      </c>
      <c r="C661" s="3">
        <f t="shared" ref="C661" si="392">SUM(D661:E661)</f>
        <v>124</v>
      </c>
      <c r="D661" s="3">
        <v>35</v>
      </c>
      <c r="E661" s="3">
        <v>89</v>
      </c>
      <c r="F661" s="3">
        <f t="shared" ref="F661" si="393">SUM(G661:H661)</f>
        <v>127</v>
      </c>
      <c r="G661" s="3">
        <v>38</v>
      </c>
      <c r="H661" s="3">
        <v>89</v>
      </c>
      <c r="I661" s="3">
        <v>0</v>
      </c>
      <c r="J661" s="3">
        <v>0</v>
      </c>
      <c r="K661" s="3">
        <v>11</v>
      </c>
    </row>
    <row r="662" spans="1:14" x14ac:dyDescent="0.25">
      <c r="A662" s="5" t="s">
        <v>21</v>
      </c>
      <c r="B662" s="7">
        <f t="shared" ref="B662" si="394">SUM(B661)</f>
        <v>262</v>
      </c>
      <c r="C662" s="7">
        <f t="shared" ref="C662" si="395">SUM(C661)</f>
        <v>124</v>
      </c>
      <c r="D662" s="7">
        <f t="shared" ref="D662" si="396">SUM(D661)</f>
        <v>35</v>
      </c>
      <c r="E662" s="7">
        <f t="shared" ref="E662" si="397">SUM(E661)</f>
        <v>89</v>
      </c>
      <c r="F662" s="7">
        <f t="shared" ref="F662" si="398">SUM(F661)</f>
        <v>127</v>
      </c>
      <c r="G662" s="7">
        <f t="shared" ref="G662" si="399">SUM(G661)</f>
        <v>38</v>
      </c>
      <c r="H662" s="7">
        <f t="shared" ref="H662" si="400">SUM(H661)</f>
        <v>89</v>
      </c>
      <c r="I662" s="7">
        <f t="shared" ref="I662" si="401">SUM(I661)</f>
        <v>0</v>
      </c>
      <c r="J662" s="7">
        <f t="shared" ref="J662" si="402">SUM(J661)</f>
        <v>0</v>
      </c>
      <c r="K662" s="7">
        <f t="shared" ref="K662" si="403">SUM(K661)</f>
        <v>11</v>
      </c>
    </row>
    <row r="663" spans="1:14" x14ac:dyDescent="0.25">
      <c r="A663" s="17" t="s">
        <v>7</v>
      </c>
      <c r="B663" s="17"/>
      <c r="C663" s="17"/>
      <c r="D663" s="17"/>
      <c r="E663" s="17"/>
      <c r="F663" s="17"/>
      <c r="G663" s="17"/>
      <c r="H663" s="17"/>
      <c r="I663" s="17"/>
      <c r="J663" s="17"/>
      <c r="K663" s="17"/>
      <c r="L663" s="17"/>
      <c r="M663" s="17"/>
      <c r="N663" s="17"/>
    </row>
    <row r="664" spans="1:14" ht="84" x14ac:dyDescent="0.25">
      <c r="A664" s="7" t="s">
        <v>425</v>
      </c>
      <c r="B664" s="6" t="s">
        <v>0</v>
      </c>
      <c r="C664" s="6" t="s">
        <v>426</v>
      </c>
      <c r="D664" s="6" t="s">
        <v>426</v>
      </c>
      <c r="E664" s="6" t="s">
        <v>683</v>
      </c>
      <c r="F664" s="6" t="s">
        <v>3</v>
      </c>
      <c r="G664" s="6" t="s">
        <v>4</v>
      </c>
      <c r="H664" s="6" t="s">
        <v>5</v>
      </c>
    </row>
    <row r="665" spans="1:14" x14ac:dyDescent="0.25">
      <c r="A665" s="5" t="s">
        <v>6</v>
      </c>
      <c r="B665" s="5" t="s">
        <v>7</v>
      </c>
      <c r="C665" s="5" t="s">
        <v>8</v>
      </c>
      <c r="D665" s="5" t="s">
        <v>9</v>
      </c>
      <c r="E665" s="5" t="s">
        <v>12</v>
      </c>
      <c r="F665" s="5" t="s">
        <v>14</v>
      </c>
      <c r="G665" s="5" t="s">
        <v>7</v>
      </c>
      <c r="H665" s="5" t="s">
        <v>7</v>
      </c>
    </row>
    <row r="666" spans="1:14" x14ac:dyDescent="0.25">
      <c r="A666" s="5" t="s">
        <v>45</v>
      </c>
      <c r="B666" s="7">
        <f>SUM(C666,F666:H666)</f>
        <v>131</v>
      </c>
      <c r="C666" s="3">
        <f t="shared" ref="C666" si="404">SUM(D666:E666)</f>
        <v>117</v>
      </c>
      <c r="D666" s="3">
        <v>34</v>
      </c>
      <c r="E666" s="3">
        <v>83</v>
      </c>
      <c r="F666" s="3">
        <v>3</v>
      </c>
      <c r="G666" s="3">
        <v>0</v>
      </c>
      <c r="H666" s="3">
        <v>11</v>
      </c>
    </row>
    <row r="667" spans="1:14" x14ac:dyDescent="0.25">
      <c r="A667" s="5" t="s">
        <v>21</v>
      </c>
      <c r="B667" s="7">
        <f t="shared" ref="B667" si="405">SUM(B666)</f>
        <v>131</v>
      </c>
      <c r="C667" s="7">
        <f t="shared" ref="C667" si="406">SUM(C666)</f>
        <v>117</v>
      </c>
      <c r="D667" s="7">
        <f t="shared" ref="D667" si="407">SUM(D666)</f>
        <v>34</v>
      </c>
      <c r="E667" s="7">
        <f t="shared" ref="E667" si="408">SUM(E666)</f>
        <v>83</v>
      </c>
      <c r="F667" s="7">
        <f t="shared" ref="F667" si="409">SUM(F666)</f>
        <v>3</v>
      </c>
      <c r="G667" s="7">
        <f t="shared" ref="G667" si="410">SUM(G666)</f>
        <v>0</v>
      </c>
      <c r="H667" s="7">
        <f t="shared" ref="H667" si="411">SUM(H666)</f>
        <v>11</v>
      </c>
    </row>
    <row r="668" spans="1:14" x14ac:dyDescent="0.25">
      <c r="A668" s="17" t="s">
        <v>7</v>
      </c>
      <c r="B668" s="17"/>
      <c r="C668" s="17"/>
      <c r="D668" s="17"/>
      <c r="E668" s="17"/>
      <c r="F668" s="17"/>
      <c r="G668" s="17"/>
      <c r="H668" s="17"/>
      <c r="I668" s="17"/>
      <c r="J668" s="17"/>
      <c r="K668" s="17"/>
      <c r="L668" s="17"/>
      <c r="M668" s="17"/>
      <c r="N668" s="17"/>
    </row>
    <row r="669" spans="1:14" ht="84" x14ac:dyDescent="0.25">
      <c r="A669" s="7" t="s">
        <v>427</v>
      </c>
      <c r="B669" s="6" t="s">
        <v>0</v>
      </c>
      <c r="C669" s="6" t="s">
        <v>428</v>
      </c>
      <c r="D669" s="6" t="s">
        <v>684</v>
      </c>
      <c r="E669" s="6" t="s">
        <v>3</v>
      </c>
      <c r="F669" s="6" t="s">
        <v>4</v>
      </c>
      <c r="G669" s="6" t="s">
        <v>5</v>
      </c>
    </row>
    <row r="670" spans="1:14" x14ac:dyDescent="0.25">
      <c r="A670" s="5" t="s">
        <v>6</v>
      </c>
      <c r="B670" s="5" t="s">
        <v>7</v>
      </c>
      <c r="C670" s="5" t="s">
        <v>8</v>
      </c>
      <c r="D670" s="5" t="s">
        <v>12</v>
      </c>
      <c r="E670" s="5" t="s">
        <v>14</v>
      </c>
      <c r="F670" s="5" t="s">
        <v>7</v>
      </c>
      <c r="G670" s="5" t="s">
        <v>7</v>
      </c>
    </row>
    <row r="671" spans="1:14" x14ac:dyDescent="0.25">
      <c r="A671" s="5" t="s">
        <v>134</v>
      </c>
      <c r="B671" s="7">
        <f>SUM(C671,E671:G671)</f>
        <v>298</v>
      </c>
      <c r="C671" s="3">
        <f t="shared" ref="C671:C673" si="412">SUM(D671)</f>
        <v>224</v>
      </c>
      <c r="D671" s="3">
        <v>224</v>
      </c>
      <c r="E671" s="3">
        <v>4</v>
      </c>
      <c r="F671" s="3">
        <v>0</v>
      </c>
      <c r="G671" s="3">
        <v>70</v>
      </c>
    </row>
    <row r="672" spans="1:14" x14ac:dyDescent="0.25">
      <c r="A672" s="5" t="s">
        <v>135</v>
      </c>
      <c r="B672" s="7">
        <f t="shared" ref="B672:B673" si="413">SUM(C672,E672:G672)</f>
        <v>283</v>
      </c>
      <c r="C672" s="3">
        <f t="shared" si="412"/>
        <v>233</v>
      </c>
      <c r="D672" s="3">
        <v>233</v>
      </c>
      <c r="E672" s="3">
        <v>0</v>
      </c>
      <c r="F672" s="3">
        <v>0</v>
      </c>
      <c r="G672" s="3">
        <v>50</v>
      </c>
    </row>
    <row r="673" spans="1:14" x14ac:dyDescent="0.25">
      <c r="A673" s="5" t="s">
        <v>136</v>
      </c>
      <c r="B673" s="7">
        <f t="shared" si="413"/>
        <v>300</v>
      </c>
      <c r="C673" s="3">
        <f t="shared" si="412"/>
        <v>225</v>
      </c>
      <c r="D673" s="3">
        <v>225</v>
      </c>
      <c r="E673" s="3">
        <v>2</v>
      </c>
      <c r="F673" s="3">
        <v>0</v>
      </c>
      <c r="G673" s="3">
        <v>73</v>
      </c>
    </row>
    <row r="674" spans="1:14" x14ac:dyDescent="0.25">
      <c r="A674" s="5" t="s">
        <v>21</v>
      </c>
      <c r="B674" s="7">
        <f t="shared" ref="B674:G674" si="414">SUM(B671:B673)</f>
        <v>881</v>
      </c>
      <c r="C674" s="7">
        <f t="shared" si="414"/>
        <v>682</v>
      </c>
      <c r="D674" s="7">
        <f t="shared" si="414"/>
        <v>682</v>
      </c>
      <c r="E674" s="7">
        <f t="shared" si="414"/>
        <v>6</v>
      </c>
      <c r="F674" s="7">
        <f t="shared" si="414"/>
        <v>0</v>
      </c>
      <c r="G674" s="7">
        <f t="shared" si="414"/>
        <v>193</v>
      </c>
    </row>
    <row r="675" spans="1:14" x14ac:dyDescent="0.25">
      <c r="A675" s="17" t="s">
        <v>7</v>
      </c>
      <c r="B675" s="17"/>
      <c r="C675" s="17"/>
      <c r="D675" s="17"/>
      <c r="E675" s="17"/>
      <c r="F675" s="17"/>
      <c r="G675" s="17"/>
      <c r="H675" s="17"/>
      <c r="I675" s="17"/>
      <c r="J675" s="17"/>
      <c r="K675" s="17"/>
      <c r="L675" s="17"/>
      <c r="M675" s="17"/>
      <c r="N675" s="17"/>
    </row>
    <row r="676" spans="1:14" ht="90" x14ac:dyDescent="0.25">
      <c r="A676" s="7" t="s">
        <v>429</v>
      </c>
      <c r="B676" s="6" t="s">
        <v>0</v>
      </c>
      <c r="C676" s="6" t="s">
        <v>430</v>
      </c>
      <c r="D676" s="6" t="s">
        <v>430</v>
      </c>
      <c r="E676" s="6" t="s">
        <v>685</v>
      </c>
      <c r="F676" s="6" t="s">
        <v>430</v>
      </c>
      <c r="G676" s="6" t="s">
        <v>3</v>
      </c>
      <c r="H676" s="6" t="s">
        <v>4</v>
      </c>
      <c r="I676" s="6" t="s">
        <v>5</v>
      </c>
    </row>
    <row r="677" spans="1:14" x14ac:dyDescent="0.25">
      <c r="A677" s="5" t="s">
        <v>6</v>
      </c>
      <c r="B677" s="5" t="s">
        <v>7</v>
      </c>
      <c r="C677" s="5" t="s">
        <v>8</v>
      </c>
      <c r="D677" s="5" t="s">
        <v>9</v>
      </c>
      <c r="E677" s="5" t="s">
        <v>12</v>
      </c>
      <c r="F677" s="5" t="s">
        <v>11</v>
      </c>
      <c r="G677" s="5" t="s">
        <v>14</v>
      </c>
      <c r="H677" s="5" t="s">
        <v>7</v>
      </c>
      <c r="I677" s="5" t="s">
        <v>7</v>
      </c>
    </row>
    <row r="678" spans="1:14" x14ac:dyDescent="0.25">
      <c r="A678" s="5" t="s">
        <v>134</v>
      </c>
      <c r="B678" s="7">
        <f>SUM(C678,G678:I678)</f>
        <v>298</v>
      </c>
      <c r="C678" s="3">
        <f t="shared" ref="C678:C680" si="415">SUM(D678:F678)</f>
        <v>276</v>
      </c>
      <c r="D678" s="3">
        <v>111</v>
      </c>
      <c r="E678" s="3">
        <v>136</v>
      </c>
      <c r="F678" s="3">
        <v>29</v>
      </c>
      <c r="G678" s="3">
        <v>2</v>
      </c>
      <c r="H678" s="3">
        <v>0</v>
      </c>
      <c r="I678" s="3">
        <v>20</v>
      </c>
    </row>
    <row r="679" spans="1:14" x14ac:dyDescent="0.25">
      <c r="A679" s="5" t="s">
        <v>135</v>
      </c>
      <c r="B679" s="7">
        <f>SUM(C679,G679:I679)</f>
        <v>283</v>
      </c>
      <c r="C679" s="3">
        <f t="shared" si="415"/>
        <v>271</v>
      </c>
      <c r="D679" s="3">
        <v>93</v>
      </c>
      <c r="E679" s="3">
        <v>148</v>
      </c>
      <c r="F679" s="3">
        <v>30</v>
      </c>
      <c r="G679" s="3">
        <v>0</v>
      </c>
      <c r="H679" s="3">
        <v>0</v>
      </c>
      <c r="I679" s="3">
        <v>12</v>
      </c>
    </row>
    <row r="680" spans="1:14" x14ac:dyDescent="0.25">
      <c r="A680" s="5" t="s">
        <v>136</v>
      </c>
      <c r="B680" s="7">
        <f>SUM(C680,G680:I680)</f>
        <v>300</v>
      </c>
      <c r="C680" s="3">
        <f t="shared" si="415"/>
        <v>286</v>
      </c>
      <c r="D680" s="3">
        <v>104</v>
      </c>
      <c r="E680" s="3">
        <v>157</v>
      </c>
      <c r="F680" s="3">
        <v>25</v>
      </c>
      <c r="G680" s="3">
        <v>1</v>
      </c>
      <c r="H680" s="3">
        <v>0</v>
      </c>
      <c r="I680" s="3">
        <v>13</v>
      </c>
    </row>
    <row r="681" spans="1:14" x14ac:dyDescent="0.25">
      <c r="A681" s="5" t="s">
        <v>21</v>
      </c>
      <c r="B681" s="7">
        <f t="shared" ref="B681:I681" si="416">SUM(B678:B680)</f>
        <v>881</v>
      </c>
      <c r="C681" s="7">
        <f t="shared" si="416"/>
        <v>833</v>
      </c>
      <c r="D681" s="7">
        <f t="shared" si="416"/>
        <v>308</v>
      </c>
      <c r="E681" s="7">
        <f t="shared" si="416"/>
        <v>441</v>
      </c>
      <c r="F681" s="7">
        <f t="shared" si="416"/>
        <v>84</v>
      </c>
      <c r="G681" s="7">
        <f t="shared" si="416"/>
        <v>3</v>
      </c>
      <c r="H681" s="7">
        <f t="shared" si="416"/>
        <v>0</v>
      </c>
      <c r="I681" s="7">
        <f t="shared" si="416"/>
        <v>45</v>
      </c>
    </row>
    <row r="682" spans="1:14" x14ac:dyDescent="0.25">
      <c r="A682" s="17" t="s">
        <v>7</v>
      </c>
      <c r="B682" s="17"/>
      <c r="C682" s="17"/>
      <c r="D682" s="17"/>
      <c r="E682" s="17"/>
      <c r="F682" s="17"/>
      <c r="G682" s="17"/>
      <c r="H682" s="17"/>
      <c r="I682" s="17"/>
      <c r="J682" s="17"/>
      <c r="K682" s="17"/>
      <c r="L682" s="17"/>
      <c r="M682" s="17"/>
      <c r="N682" s="17"/>
    </row>
    <row r="683" spans="1:14" ht="73.5" x14ac:dyDescent="0.25">
      <c r="A683" s="7" t="s">
        <v>431</v>
      </c>
      <c r="B683" s="6" t="s">
        <v>0</v>
      </c>
      <c r="C683" s="6" t="s">
        <v>432</v>
      </c>
      <c r="D683" s="6" t="s">
        <v>686</v>
      </c>
      <c r="E683" s="6" t="s">
        <v>3</v>
      </c>
      <c r="F683" s="6" t="s">
        <v>4</v>
      </c>
      <c r="G683" s="6" t="s">
        <v>5</v>
      </c>
    </row>
    <row r="684" spans="1:14" x14ac:dyDescent="0.25">
      <c r="A684" s="5" t="s">
        <v>6</v>
      </c>
      <c r="B684" s="5" t="s">
        <v>7</v>
      </c>
      <c r="C684" s="5" t="s">
        <v>8</v>
      </c>
      <c r="D684" s="5" t="s">
        <v>9</v>
      </c>
      <c r="E684" s="5" t="s">
        <v>14</v>
      </c>
      <c r="F684" s="5" t="s">
        <v>7</v>
      </c>
      <c r="G684" s="5" t="s">
        <v>7</v>
      </c>
    </row>
    <row r="685" spans="1:14" x14ac:dyDescent="0.25">
      <c r="A685" s="5" t="s">
        <v>134</v>
      </c>
      <c r="B685" s="7">
        <f>SUM(C685,E685:G685)</f>
        <v>298</v>
      </c>
      <c r="C685" s="3">
        <f t="shared" ref="C685:C687" si="417">SUM(D685)</f>
        <v>189</v>
      </c>
      <c r="D685" s="3">
        <v>189</v>
      </c>
      <c r="E685" s="3">
        <v>2</v>
      </c>
      <c r="F685" s="3">
        <v>0</v>
      </c>
      <c r="G685" s="3">
        <v>107</v>
      </c>
    </row>
    <row r="686" spans="1:14" x14ac:dyDescent="0.25">
      <c r="A686" s="5" t="s">
        <v>135</v>
      </c>
      <c r="B686" s="7">
        <f t="shared" ref="B686:B687" si="418">SUM(C686,E686:G686)</f>
        <v>283</v>
      </c>
      <c r="C686" s="3">
        <f t="shared" si="417"/>
        <v>167</v>
      </c>
      <c r="D686" s="3">
        <v>167</v>
      </c>
      <c r="E686" s="3">
        <v>1</v>
      </c>
      <c r="F686" s="3">
        <v>0</v>
      </c>
      <c r="G686" s="3">
        <v>115</v>
      </c>
    </row>
    <row r="687" spans="1:14" x14ac:dyDescent="0.25">
      <c r="A687" s="5" t="s">
        <v>136</v>
      </c>
      <c r="B687" s="7">
        <f t="shared" si="418"/>
        <v>300</v>
      </c>
      <c r="C687" s="3">
        <f t="shared" si="417"/>
        <v>179</v>
      </c>
      <c r="D687" s="3">
        <v>179</v>
      </c>
      <c r="E687" s="3">
        <v>3</v>
      </c>
      <c r="F687" s="3">
        <v>0</v>
      </c>
      <c r="G687" s="3">
        <v>118</v>
      </c>
    </row>
    <row r="688" spans="1:14" x14ac:dyDescent="0.25">
      <c r="A688" s="5" t="s">
        <v>21</v>
      </c>
      <c r="B688" s="7">
        <f t="shared" ref="B688:G688" si="419">SUM(B685:B687)</f>
        <v>881</v>
      </c>
      <c r="C688" s="7">
        <f t="shared" si="419"/>
        <v>535</v>
      </c>
      <c r="D688" s="7">
        <f t="shared" si="419"/>
        <v>535</v>
      </c>
      <c r="E688" s="7">
        <f t="shared" si="419"/>
        <v>6</v>
      </c>
      <c r="F688" s="7">
        <f t="shared" si="419"/>
        <v>0</v>
      </c>
      <c r="G688" s="7">
        <f t="shared" si="419"/>
        <v>340</v>
      </c>
    </row>
    <row r="689" spans="1:14" x14ac:dyDescent="0.25">
      <c r="A689" s="17" t="s">
        <v>7</v>
      </c>
      <c r="B689" s="17"/>
      <c r="C689" s="17"/>
      <c r="D689" s="17"/>
      <c r="E689" s="17"/>
      <c r="F689" s="17"/>
      <c r="G689" s="17"/>
      <c r="H689" s="17"/>
      <c r="I689" s="17"/>
      <c r="J689" s="17"/>
      <c r="K689" s="17"/>
      <c r="L689" s="17"/>
      <c r="M689" s="17"/>
      <c r="N689" s="17"/>
    </row>
    <row r="690" spans="1:14" ht="110.25" x14ac:dyDescent="0.25">
      <c r="A690" s="7" t="s">
        <v>433</v>
      </c>
      <c r="B690" s="6" t="s">
        <v>0</v>
      </c>
      <c r="C690" s="6" t="s">
        <v>434</v>
      </c>
      <c r="D690" s="6" t="s">
        <v>434</v>
      </c>
      <c r="E690" s="6" t="s">
        <v>435</v>
      </c>
      <c r="F690" s="6" t="s">
        <v>688</v>
      </c>
      <c r="G690" s="6" t="s">
        <v>436</v>
      </c>
      <c r="H690" s="6" t="s">
        <v>687</v>
      </c>
      <c r="I690" s="6" t="s">
        <v>436</v>
      </c>
      <c r="J690" s="6" t="s">
        <v>3</v>
      </c>
      <c r="K690" s="6" t="s">
        <v>4</v>
      </c>
      <c r="L690" s="6" t="s">
        <v>5</v>
      </c>
    </row>
    <row r="691" spans="1:14" x14ac:dyDescent="0.25">
      <c r="A691" s="5" t="s">
        <v>534</v>
      </c>
      <c r="B691" s="5" t="s">
        <v>7</v>
      </c>
      <c r="C691" s="5" t="s">
        <v>8</v>
      </c>
      <c r="D691" s="5" t="s">
        <v>9</v>
      </c>
      <c r="E691" s="5" t="s">
        <v>8</v>
      </c>
      <c r="F691" s="5" t="s">
        <v>12</v>
      </c>
      <c r="G691" s="5" t="s">
        <v>8</v>
      </c>
      <c r="H691" s="5" t="s">
        <v>12</v>
      </c>
      <c r="I691" s="5" t="s">
        <v>11</v>
      </c>
      <c r="J691" s="5" t="s">
        <v>14</v>
      </c>
      <c r="K691" s="5" t="s">
        <v>7</v>
      </c>
      <c r="L691" s="5" t="s">
        <v>7</v>
      </c>
    </row>
    <row r="692" spans="1:14" x14ac:dyDescent="0.25">
      <c r="A692" s="5" t="s">
        <v>134</v>
      </c>
      <c r="B692" s="7">
        <f>SUM(C692,E692,G692,J692:L692)</f>
        <v>596</v>
      </c>
      <c r="C692" s="3">
        <f t="shared" ref="C692:C694" si="420">SUM(D692)</f>
        <v>109</v>
      </c>
      <c r="D692" s="3">
        <v>109</v>
      </c>
      <c r="E692" s="3">
        <f t="shared" ref="E692:E694" si="421">SUM(F692)</f>
        <v>198</v>
      </c>
      <c r="F692" s="3">
        <v>198</v>
      </c>
      <c r="G692" s="3">
        <f t="shared" ref="G692:G694" si="422">SUM(H692:I692)</f>
        <v>178</v>
      </c>
      <c r="H692" s="3">
        <v>150</v>
      </c>
      <c r="I692" s="3">
        <v>28</v>
      </c>
      <c r="J692" s="3">
        <v>3</v>
      </c>
      <c r="K692" s="3">
        <v>2</v>
      </c>
      <c r="L692" s="3">
        <v>106</v>
      </c>
    </row>
    <row r="693" spans="1:14" x14ac:dyDescent="0.25">
      <c r="A693" s="5" t="s">
        <v>135</v>
      </c>
      <c r="B693" s="7">
        <f t="shared" ref="B693:B694" si="423">SUM(C693,E693,G693,J693:L693)</f>
        <v>566</v>
      </c>
      <c r="C693" s="3">
        <f t="shared" si="420"/>
        <v>86</v>
      </c>
      <c r="D693" s="3">
        <v>86</v>
      </c>
      <c r="E693" s="3">
        <f t="shared" si="421"/>
        <v>208</v>
      </c>
      <c r="F693" s="3">
        <v>208</v>
      </c>
      <c r="G693" s="3">
        <f t="shared" si="422"/>
        <v>204</v>
      </c>
      <c r="H693" s="3">
        <v>166</v>
      </c>
      <c r="I693" s="3">
        <v>38</v>
      </c>
      <c r="J693" s="3">
        <v>1</v>
      </c>
      <c r="K693" s="3">
        <v>0</v>
      </c>
      <c r="L693" s="3">
        <v>67</v>
      </c>
    </row>
    <row r="694" spans="1:14" x14ac:dyDescent="0.25">
      <c r="A694" s="5" t="s">
        <v>136</v>
      </c>
      <c r="B694" s="7">
        <f t="shared" si="423"/>
        <v>600</v>
      </c>
      <c r="C694" s="3">
        <f t="shared" si="420"/>
        <v>111</v>
      </c>
      <c r="D694" s="3">
        <v>111</v>
      </c>
      <c r="E694" s="3">
        <f t="shared" si="421"/>
        <v>211</v>
      </c>
      <c r="F694" s="3">
        <v>211</v>
      </c>
      <c r="G694" s="3">
        <f t="shared" si="422"/>
        <v>192</v>
      </c>
      <c r="H694" s="3">
        <v>165</v>
      </c>
      <c r="I694" s="3">
        <v>27</v>
      </c>
      <c r="J694" s="3">
        <v>3</v>
      </c>
      <c r="K694" s="3">
        <v>2</v>
      </c>
      <c r="L694" s="3">
        <v>81</v>
      </c>
    </row>
    <row r="695" spans="1:14" x14ac:dyDescent="0.25">
      <c r="A695" s="5" t="s">
        <v>21</v>
      </c>
      <c r="B695" s="7">
        <f t="shared" ref="B695:L695" si="424">SUM(B692:B694)</f>
        <v>1762</v>
      </c>
      <c r="C695" s="7">
        <f t="shared" si="424"/>
        <v>306</v>
      </c>
      <c r="D695" s="7">
        <f t="shared" si="424"/>
        <v>306</v>
      </c>
      <c r="E695" s="7">
        <f t="shared" si="424"/>
        <v>617</v>
      </c>
      <c r="F695" s="7">
        <f t="shared" si="424"/>
        <v>617</v>
      </c>
      <c r="G695" s="7">
        <f t="shared" si="424"/>
        <v>574</v>
      </c>
      <c r="H695" s="7">
        <f t="shared" si="424"/>
        <v>481</v>
      </c>
      <c r="I695" s="7">
        <f t="shared" si="424"/>
        <v>93</v>
      </c>
      <c r="J695" s="7">
        <f t="shared" si="424"/>
        <v>7</v>
      </c>
      <c r="K695" s="7">
        <f t="shared" si="424"/>
        <v>4</v>
      </c>
      <c r="L695" s="7">
        <f t="shared" si="424"/>
        <v>254</v>
      </c>
    </row>
    <row r="696" spans="1:14" x14ac:dyDescent="0.25">
      <c r="A696" s="17" t="s">
        <v>7</v>
      </c>
      <c r="B696" s="17"/>
      <c r="C696" s="17"/>
      <c r="D696" s="17"/>
      <c r="E696" s="17"/>
      <c r="F696" s="17"/>
      <c r="G696" s="17"/>
      <c r="H696" s="17"/>
      <c r="I696" s="17"/>
      <c r="J696" s="17"/>
      <c r="K696" s="17"/>
      <c r="L696" s="17"/>
      <c r="M696" s="17"/>
      <c r="N696" s="17"/>
    </row>
    <row r="697" spans="1:14" ht="83.25" x14ac:dyDescent="0.25">
      <c r="A697" s="7" t="s">
        <v>437</v>
      </c>
      <c r="B697" s="6" t="s">
        <v>0</v>
      </c>
      <c r="C697" s="6" t="s">
        <v>438</v>
      </c>
      <c r="D697" s="6" t="s">
        <v>438</v>
      </c>
      <c r="E697" s="6" t="s">
        <v>689</v>
      </c>
      <c r="F697" s="6" t="s">
        <v>438</v>
      </c>
      <c r="G697" s="6" t="s">
        <v>3</v>
      </c>
      <c r="H697" s="6" t="s">
        <v>4</v>
      </c>
      <c r="I697" s="6" t="s">
        <v>5</v>
      </c>
    </row>
    <row r="698" spans="1:14" x14ac:dyDescent="0.25">
      <c r="A698" s="5" t="s">
        <v>6</v>
      </c>
      <c r="B698" s="5" t="s">
        <v>7</v>
      </c>
      <c r="C698" s="5" t="s">
        <v>8</v>
      </c>
      <c r="D698" s="5" t="s">
        <v>9</v>
      </c>
      <c r="E698" s="5" t="s">
        <v>12</v>
      </c>
      <c r="F698" s="5" t="s">
        <v>11</v>
      </c>
      <c r="G698" s="5" t="s">
        <v>14</v>
      </c>
      <c r="H698" s="5" t="s">
        <v>7</v>
      </c>
      <c r="I698" s="5" t="s">
        <v>7</v>
      </c>
    </row>
    <row r="699" spans="1:14" x14ac:dyDescent="0.25">
      <c r="A699" s="5" t="s">
        <v>134</v>
      </c>
      <c r="B699" s="7">
        <f>SUM(C699,G699:I699)</f>
        <v>298</v>
      </c>
      <c r="C699" s="3">
        <f>SUM(D699:F699)</f>
        <v>273</v>
      </c>
      <c r="D699" s="3">
        <v>110</v>
      </c>
      <c r="E699" s="3">
        <v>134</v>
      </c>
      <c r="F699" s="3">
        <v>29</v>
      </c>
      <c r="G699" s="3">
        <v>1</v>
      </c>
      <c r="H699" s="3">
        <v>0</v>
      </c>
      <c r="I699" s="3">
        <v>24</v>
      </c>
    </row>
    <row r="700" spans="1:14" x14ac:dyDescent="0.25">
      <c r="A700" s="5" t="s">
        <v>135</v>
      </c>
      <c r="B700" s="7">
        <f t="shared" ref="B700:B701" si="425">SUM(C700,G700:I700)</f>
        <v>283</v>
      </c>
      <c r="C700" s="3">
        <f t="shared" ref="C700:C701" si="426">SUM(D700:F700)</f>
        <v>271</v>
      </c>
      <c r="D700" s="3">
        <v>94</v>
      </c>
      <c r="E700" s="3">
        <v>149</v>
      </c>
      <c r="F700" s="3">
        <v>28</v>
      </c>
      <c r="G700" s="3">
        <v>0</v>
      </c>
      <c r="H700" s="3">
        <v>0</v>
      </c>
      <c r="I700" s="3">
        <v>12</v>
      </c>
    </row>
    <row r="701" spans="1:14" x14ac:dyDescent="0.25">
      <c r="A701" s="5" t="s">
        <v>136</v>
      </c>
      <c r="B701" s="7">
        <f t="shared" si="425"/>
        <v>300</v>
      </c>
      <c r="C701" s="3">
        <f t="shared" si="426"/>
        <v>284</v>
      </c>
      <c r="D701" s="3">
        <v>108</v>
      </c>
      <c r="E701" s="3">
        <v>156</v>
      </c>
      <c r="F701" s="3">
        <v>20</v>
      </c>
      <c r="G701" s="3">
        <v>1</v>
      </c>
      <c r="H701" s="3">
        <v>0</v>
      </c>
      <c r="I701" s="3">
        <v>15</v>
      </c>
    </row>
    <row r="702" spans="1:14" x14ac:dyDescent="0.25">
      <c r="A702" s="5" t="s">
        <v>21</v>
      </c>
      <c r="B702" s="7">
        <f>SUM(B699:B701)</f>
        <v>881</v>
      </c>
      <c r="C702" s="7">
        <f t="shared" ref="C702:I702" si="427">SUM(C699:C701)</f>
        <v>828</v>
      </c>
      <c r="D702" s="7">
        <f t="shared" si="427"/>
        <v>312</v>
      </c>
      <c r="E702" s="7">
        <f t="shared" si="427"/>
        <v>439</v>
      </c>
      <c r="F702" s="7">
        <f t="shared" si="427"/>
        <v>77</v>
      </c>
      <c r="G702" s="7">
        <f t="shared" si="427"/>
        <v>2</v>
      </c>
      <c r="H702" s="7">
        <f t="shared" si="427"/>
        <v>0</v>
      </c>
      <c r="I702" s="7">
        <f t="shared" si="427"/>
        <v>51</v>
      </c>
    </row>
  </sheetData>
  <mergeCells count="110">
    <mergeCell ref="A591:N591"/>
    <mergeCell ref="A596:N596"/>
    <mergeCell ref="A602:N602"/>
    <mergeCell ref="A608:N608"/>
    <mergeCell ref="A614:N614"/>
    <mergeCell ref="A620:N620"/>
    <mergeCell ref="A561:N561"/>
    <mergeCell ref="A566:N566"/>
    <mergeCell ref="A571:N571"/>
    <mergeCell ref="A576:N576"/>
    <mergeCell ref="A581:N581"/>
    <mergeCell ref="A586:N586"/>
    <mergeCell ref="A663:N663"/>
    <mergeCell ref="A668:N668"/>
    <mergeCell ref="A675:N675"/>
    <mergeCell ref="A682:N682"/>
    <mergeCell ref="A689:N689"/>
    <mergeCell ref="A696:N696"/>
    <mergeCell ref="A627:N627"/>
    <mergeCell ref="A634:N634"/>
    <mergeCell ref="A641:N641"/>
    <mergeCell ref="A648:N648"/>
    <mergeCell ref="A653:N653"/>
    <mergeCell ref="A658:N658"/>
    <mergeCell ref="A512:N512"/>
    <mergeCell ref="A518:N518"/>
    <mergeCell ref="A530:N530"/>
    <mergeCell ref="A540:N540"/>
    <mergeCell ref="A550:N550"/>
    <mergeCell ref="A556:N556"/>
    <mergeCell ref="A480:N480"/>
    <mergeCell ref="A485:N485"/>
    <mergeCell ref="A490:N490"/>
    <mergeCell ref="A495:N495"/>
    <mergeCell ref="A500:N500"/>
    <mergeCell ref="A506:N506"/>
    <mergeCell ref="A524:N524"/>
    <mergeCell ref="A460:N460"/>
    <mergeCell ref="A465:N465"/>
    <mergeCell ref="A470:N470"/>
    <mergeCell ref="A475:N475"/>
    <mergeCell ref="A431:N431"/>
    <mergeCell ref="A437:N437"/>
    <mergeCell ref="A443:N443"/>
    <mergeCell ref="A449:N449"/>
    <mergeCell ref="A455:N455"/>
    <mergeCell ref="A387:N387"/>
    <mergeCell ref="A395:N395"/>
    <mergeCell ref="A403:N403"/>
    <mergeCell ref="A411:N411"/>
    <mergeCell ref="A419:N419"/>
    <mergeCell ref="A425:N425"/>
    <mergeCell ref="A349:N349"/>
    <mergeCell ref="A354:N354"/>
    <mergeCell ref="A359:N359"/>
    <mergeCell ref="A369:N369"/>
    <mergeCell ref="A374:N374"/>
    <mergeCell ref="A379:N379"/>
    <mergeCell ref="A364:N364"/>
    <mergeCell ref="A319:N319"/>
    <mergeCell ref="A324:N324"/>
    <mergeCell ref="A329:N329"/>
    <mergeCell ref="A334:N334"/>
    <mergeCell ref="A339:N339"/>
    <mergeCell ref="A344:N344"/>
    <mergeCell ref="A272:N272"/>
    <mergeCell ref="A287:N287"/>
    <mergeCell ref="A293:N293"/>
    <mergeCell ref="A301:N301"/>
    <mergeCell ref="A307:N307"/>
    <mergeCell ref="A314:N314"/>
    <mergeCell ref="A214:N214"/>
    <mergeCell ref="A221:N221"/>
    <mergeCell ref="A228:N228"/>
    <mergeCell ref="A235:N235"/>
    <mergeCell ref="A242:N242"/>
    <mergeCell ref="A257:N257"/>
    <mergeCell ref="A190:N190"/>
    <mergeCell ref="A196:N196"/>
    <mergeCell ref="A202:N202"/>
    <mergeCell ref="A99:N99"/>
    <mergeCell ref="A104:N104"/>
    <mergeCell ref="A33:N33"/>
    <mergeCell ref="A41:N41"/>
    <mergeCell ref="A49:N49"/>
    <mergeCell ref="A57:N57"/>
    <mergeCell ref="A65:N65"/>
    <mergeCell ref="A71:N71"/>
    <mergeCell ref="A184:N184"/>
    <mergeCell ref="A154:N154"/>
    <mergeCell ref="A159:N159"/>
    <mergeCell ref="A164:N164"/>
    <mergeCell ref="A169:N169"/>
    <mergeCell ref="A174:N174"/>
    <mergeCell ref="A179:N179"/>
    <mergeCell ref="A109:N109"/>
    <mergeCell ref="A117:N117"/>
    <mergeCell ref="A125:N125"/>
    <mergeCell ref="A133:N133"/>
    <mergeCell ref="A141:N141"/>
    <mergeCell ref="A149:N149"/>
    <mergeCell ref="A5:N5"/>
    <mergeCell ref="A10:N10"/>
    <mergeCell ref="A15:N15"/>
    <mergeCell ref="A20:N20"/>
    <mergeCell ref="A25:N25"/>
    <mergeCell ref="A77:N77"/>
    <mergeCell ref="A83:N83"/>
    <mergeCell ref="A89:N89"/>
    <mergeCell ref="A94:N94"/>
  </mergeCells>
  <pageMargins left="0.25" right="0.25" top="0.75" bottom="0.5" header="0.3" footer="0.25"/>
  <pageSetup paperSize="5" scale="78" fitToHeight="0" orientation="portrait" r:id="rId1"/>
  <headerFooter>
    <oddHeader>&amp;C&amp;"-,Bold"2023 General Election
November 7, 2023</oddHeader>
    <oddFooter>&amp;R&amp;P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ADDD-1E2F-4BA7-901B-ECFB069E4C23}">
  <sheetPr>
    <pageSetUpPr fitToPage="1"/>
  </sheetPr>
  <dimension ref="A1:R99"/>
  <sheetViews>
    <sheetView view="pageLayout" zoomScaleNormal="100" workbookViewId="0"/>
  </sheetViews>
  <sheetFormatPr defaultColWidth="4.625" defaultRowHeight="15.75" x14ac:dyDescent="0.25"/>
  <cols>
    <col min="1" max="1" width="20.625" style="1" bestFit="1" customWidth="1"/>
    <col min="2" max="18" width="6.375" style="1" customWidth="1"/>
    <col min="19" max="16384" width="4.625" style="1"/>
  </cols>
  <sheetData>
    <row r="1" spans="1:18" ht="81.75" x14ac:dyDescent="0.25">
      <c r="A1" s="7" t="s">
        <v>439</v>
      </c>
      <c r="B1" s="6" t="s">
        <v>0</v>
      </c>
      <c r="C1" s="6" t="s">
        <v>440</v>
      </c>
      <c r="D1" s="6" t="s">
        <v>690</v>
      </c>
      <c r="E1" s="6" t="s">
        <v>3</v>
      </c>
      <c r="F1" s="6" t="s">
        <v>4</v>
      </c>
      <c r="G1" s="6" t="s">
        <v>5</v>
      </c>
    </row>
    <row r="2" spans="1:18" x14ac:dyDescent="0.25">
      <c r="A2" s="5" t="s">
        <v>6</v>
      </c>
      <c r="B2" s="5" t="s">
        <v>7</v>
      </c>
      <c r="C2" s="5" t="s">
        <v>8</v>
      </c>
      <c r="D2" s="5" t="s">
        <v>12</v>
      </c>
      <c r="E2" s="5" t="s">
        <v>14</v>
      </c>
      <c r="F2" s="5" t="s">
        <v>7</v>
      </c>
      <c r="G2" s="5" t="s">
        <v>7</v>
      </c>
    </row>
    <row r="3" spans="1:18" x14ac:dyDescent="0.25">
      <c r="A3" s="5" t="s">
        <v>60</v>
      </c>
      <c r="B3" s="7">
        <f>SUM(C3,E3:G3)</f>
        <v>71</v>
      </c>
      <c r="C3" s="3">
        <f>SUM(D3)</f>
        <v>58</v>
      </c>
      <c r="D3" s="3">
        <v>58</v>
      </c>
      <c r="E3" s="3">
        <v>1</v>
      </c>
      <c r="F3" s="3">
        <v>0</v>
      </c>
      <c r="G3" s="3">
        <v>12</v>
      </c>
    </row>
    <row r="4" spans="1:18" x14ac:dyDescent="0.25">
      <c r="A4" s="5" t="s">
        <v>21</v>
      </c>
      <c r="B4" s="7">
        <f t="shared" ref="B4:G4" si="0">SUM(B3)</f>
        <v>71</v>
      </c>
      <c r="C4" s="7">
        <f t="shared" si="0"/>
        <v>58</v>
      </c>
      <c r="D4" s="7">
        <f t="shared" si="0"/>
        <v>58</v>
      </c>
      <c r="E4" s="7">
        <f t="shared" si="0"/>
        <v>1</v>
      </c>
      <c r="F4" s="7">
        <f t="shared" si="0"/>
        <v>0</v>
      </c>
      <c r="G4" s="7">
        <f t="shared" si="0"/>
        <v>12</v>
      </c>
    </row>
    <row r="5" spans="1:18" x14ac:dyDescent="0.25">
      <c r="A5" s="17" t="s">
        <v>7</v>
      </c>
      <c r="B5" s="17"/>
      <c r="C5" s="17"/>
      <c r="D5" s="17"/>
      <c r="E5" s="17"/>
      <c r="F5" s="17"/>
      <c r="G5" s="17"/>
      <c r="H5" s="17"/>
      <c r="I5" s="17"/>
      <c r="J5" s="17"/>
      <c r="K5" s="17"/>
      <c r="L5" s="17"/>
      <c r="M5" s="17"/>
      <c r="N5" s="17"/>
      <c r="O5" s="17"/>
      <c r="P5" s="17"/>
      <c r="Q5" s="17"/>
      <c r="R5" s="17"/>
    </row>
    <row r="6" spans="1:18" ht="114.75" x14ac:dyDescent="0.25">
      <c r="A6" s="7" t="s">
        <v>441</v>
      </c>
      <c r="B6" s="6" t="s">
        <v>0</v>
      </c>
      <c r="C6" s="6" t="s">
        <v>442</v>
      </c>
      <c r="D6" s="6" t="s">
        <v>691</v>
      </c>
      <c r="E6" s="6" t="s">
        <v>443</v>
      </c>
      <c r="F6" s="6" t="s">
        <v>692</v>
      </c>
      <c r="G6" s="6" t="s">
        <v>3</v>
      </c>
      <c r="H6" s="6" t="s">
        <v>4</v>
      </c>
      <c r="I6" s="6" t="s">
        <v>5</v>
      </c>
    </row>
    <row r="7" spans="1:18" x14ac:dyDescent="0.25">
      <c r="A7" s="5" t="s">
        <v>536</v>
      </c>
      <c r="B7" s="5" t="s">
        <v>7</v>
      </c>
      <c r="C7" s="5" t="s">
        <v>8</v>
      </c>
      <c r="D7" s="5" t="s">
        <v>12</v>
      </c>
      <c r="E7" s="5" t="s">
        <v>8</v>
      </c>
      <c r="F7" s="5" t="s">
        <v>12</v>
      </c>
      <c r="G7" s="5" t="s">
        <v>14</v>
      </c>
      <c r="H7" s="5" t="s">
        <v>7</v>
      </c>
      <c r="I7" s="5" t="s">
        <v>7</v>
      </c>
    </row>
    <row r="8" spans="1:18" x14ac:dyDescent="0.25">
      <c r="A8" s="5" t="s">
        <v>60</v>
      </c>
      <c r="B8" s="7">
        <f>SUM(C8,E8,G8:I8)</f>
        <v>142</v>
      </c>
      <c r="C8" s="3">
        <f>SUM(D8)</f>
        <v>57</v>
      </c>
      <c r="D8" s="3">
        <v>57</v>
      </c>
      <c r="E8" s="3">
        <f>SUM(F8)</f>
        <v>57</v>
      </c>
      <c r="F8" s="3">
        <v>57</v>
      </c>
      <c r="G8" s="3">
        <v>2</v>
      </c>
      <c r="H8" s="3">
        <v>0</v>
      </c>
      <c r="I8" s="3">
        <v>26</v>
      </c>
    </row>
    <row r="9" spans="1:18" x14ac:dyDescent="0.25">
      <c r="A9" s="5" t="s">
        <v>21</v>
      </c>
      <c r="B9" s="7">
        <f t="shared" ref="B9:I9" si="1">SUM(B8)</f>
        <v>142</v>
      </c>
      <c r="C9" s="7">
        <f t="shared" si="1"/>
        <v>57</v>
      </c>
      <c r="D9" s="7">
        <f t="shared" si="1"/>
        <v>57</v>
      </c>
      <c r="E9" s="7">
        <f t="shared" si="1"/>
        <v>57</v>
      </c>
      <c r="F9" s="7">
        <f t="shared" si="1"/>
        <v>57</v>
      </c>
      <c r="G9" s="7">
        <f t="shared" si="1"/>
        <v>2</v>
      </c>
      <c r="H9" s="7">
        <f t="shared" si="1"/>
        <v>0</v>
      </c>
      <c r="I9" s="7">
        <f t="shared" si="1"/>
        <v>26</v>
      </c>
    </row>
    <row r="10" spans="1:18" x14ac:dyDescent="0.25">
      <c r="A10" s="17" t="s">
        <v>7</v>
      </c>
      <c r="B10" s="17"/>
      <c r="C10" s="17"/>
      <c r="D10" s="17"/>
      <c r="E10" s="17"/>
      <c r="F10" s="17"/>
      <c r="G10" s="17"/>
      <c r="H10" s="17"/>
      <c r="I10" s="17"/>
      <c r="J10" s="17"/>
      <c r="K10" s="17"/>
      <c r="L10" s="17"/>
      <c r="M10" s="17"/>
      <c r="N10" s="17"/>
      <c r="O10" s="17"/>
      <c r="P10" s="17"/>
      <c r="Q10" s="17"/>
      <c r="R10" s="17"/>
    </row>
    <row r="11" spans="1:18" ht="90" x14ac:dyDescent="0.25">
      <c r="A11" s="7" t="s">
        <v>444</v>
      </c>
      <c r="B11" s="6" t="s">
        <v>0</v>
      </c>
      <c r="C11" s="6" t="s">
        <v>445</v>
      </c>
      <c r="D11" s="6" t="s">
        <v>693</v>
      </c>
      <c r="E11" s="6" t="s">
        <v>446</v>
      </c>
      <c r="F11" s="6" t="s">
        <v>694</v>
      </c>
      <c r="G11" s="6" t="s">
        <v>447</v>
      </c>
      <c r="H11" s="6" t="s">
        <v>447</v>
      </c>
      <c r="I11" s="6" t="s">
        <v>3</v>
      </c>
      <c r="J11" s="6" t="s">
        <v>4</v>
      </c>
      <c r="K11" s="6" t="s">
        <v>5</v>
      </c>
    </row>
    <row r="12" spans="1:18" x14ac:dyDescent="0.25">
      <c r="A12" s="5" t="s">
        <v>536</v>
      </c>
      <c r="B12" s="5" t="s">
        <v>7</v>
      </c>
      <c r="C12" s="5" t="s">
        <v>8</v>
      </c>
      <c r="D12" s="5" t="s">
        <v>448</v>
      </c>
      <c r="E12" s="5" t="s">
        <v>8</v>
      </c>
      <c r="F12" s="5" t="s">
        <v>448</v>
      </c>
      <c r="G12" s="5" t="s">
        <v>8</v>
      </c>
      <c r="H12" s="5" t="s">
        <v>449</v>
      </c>
      <c r="I12" s="5" t="s">
        <v>14</v>
      </c>
      <c r="J12" s="5" t="s">
        <v>7</v>
      </c>
      <c r="K12" s="5" t="s">
        <v>7</v>
      </c>
    </row>
    <row r="13" spans="1:18" x14ac:dyDescent="0.25">
      <c r="A13" s="5" t="s">
        <v>56</v>
      </c>
      <c r="B13" s="7">
        <f>SUM(C13,E13,G13,I13:K13)</f>
        <v>344</v>
      </c>
      <c r="C13" s="3">
        <f>SUM(D13)</f>
        <v>95</v>
      </c>
      <c r="D13" s="3">
        <v>95</v>
      </c>
      <c r="E13" s="3">
        <f>SUM(F13)</f>
        <v>109</v>
      </c>
      <c r="F13" s="3">
        <v>109</v>
      </c>
      <c r="G13" s="3">
        <f>SUM(H13)</f>
        <v>79</v>
      </c>
      <c r="H13" s="3">
        <v>79</v>
      </c>
      <c r="I13" s="3">
        <v>1</v>
      </c>
      <c r="J13" s="3">
        <v>2</v>
      </c>
      <c r="K13" s="3">
        <v>58</v>
      </c>
    </row>
    <row r="14" spans="1:18" x14ac:dyDescent="0.25">
      <c r="A14" s="5" t="s">
        <v>21</v>
      </c>
      <c r="B14" s="7">
        <f t="shared" ref="B14:K14" si="2">SUM(B13)</f>
        <v>344</v>
      </c>
      <c r="C14" s="7">
        <f t="shared" si="2"/>
        <v>95</v>
      </c>
      <c r="D14" s="7">
        <f t="shared" si="2"/>
        <v>95</v>
      </c>
      <c r="E14" s="7">
        <f t="shared" si="2"/>
        <v>109</v>
      </c>
      <c r="F14" s="7">
        <f t="shared" si="2"/>
        <v>109</v>
      </c>
      <c r="G14" s="7">
        <f t="shared" si="2"/>
        <v>79</v>
      </c>
      <c r="H14" s="7">
        <f t="shared" si="2"/>
        <v>79</v>
      </c>
      <c r="I14" s="7">
        <f t="shared" si="2"/>
        <v>1</v>
      </c>
      <c r="J14" s="7">
        <f t="shared" si="2"/>
        <v>2</v>
      </c>
      <c r="K14" s="7">
        <f t="shared" si="2"/>
        <v>58</v>
      </c>
    </row>
    <row r="15" spans="1:18" x14ac:dyDescent="0.25">
      <c r="A15" s="17" t="s">
        <v>7</v>
      </c>
      <c r="B15" s="17"/>
      <c r="C15" s="17"/>
      <c r="D15" s="17"/>
      <c r="E15" s="17"/>
      <c r="F15" s="17"/>
      <c r="G15" s="17"/>
      <c r="H15" s="17"/>
      <c r="I15" s="17"/>
      <c r="J15" s="17"/>
      <c r="K15" s="17"/>
      <c r="L15" s="17"/>
      <c r="M15" s="17"/>
      <c r="N15" s="17"/>
      <c r="O15" s="17"/>
      <c r="P15" s="17"/>
      <c r="Q15" s="17"/>
      <c r="R15" s="17"/>
    </row>
    <row r="16" spans="1:18" ht="80.25" x14ac:dyDescent="0.25">
      <c r="A16" s="7" t="s">
        <v>450</v>
      </c>
      <c r="B16" s="6" t="s">
        <v>0</v>
      </c>
      <c r="C16" s="6" t="s">
        <v>451</v>
      </c>
      <c r="D16" s="6" t="s">
        <v>695</v>
      </c>
      <c r="E16" s="6" t="s">
        <v>3</v>
      </c>
      <c r="F16" s="6" t="s">
        <v>4</v>
      </c>
      <c r="G16" s="6" t="s">
        <v>5</v>
      </c>
    </row>
    <row r="17" spans="1:18" x14ac:dyDescent="0.25">
      <c r="A17" s="5" t="s">
        <v>6</v>
      </c>
      <c r="B17" s="5" t="s">
        <v>7</v>
      </c>
      <c r="C17" s="5" t="s">
        <v>8</v>
      </c>
      <c r="D17" s="5" t="s">
        <v>448</v>
      </c>
      <c r="E17" s="5" t="s">
        <v>14</v>
      </c>
      <c r="F17" s="5" t="s">
        <v>7</v>
      </c>
      <c r="G17" s="5" t="s">
        <v>7</v>
      </c>
    </row>
    <row r="18" spans="1:18" x14ac:dyDescent="0.25">
      <c r="A18" s="5" t="s">
        <v>56</v>
      </c>
      <c r="B18" s="7">
        <f>SUM(C18,E18:G18)</f>
        <v>172</v>
      </c>
      <c r="C18" s="3">
        <f>SUM(D18)</f>
        <v>138</v>
      </c>
      <c r="D18" s="3">
        <v>138</v>
      </c>
      <c r="E18" s="3">
        <v>0</v>
      </c>
      <c r="F18" s="3">
        <v>0</v>
      </c>
      <c r="G18" s="3">
        <v>34</v>
      </c>
    </row>
    <row r="19" spans="1:18" x14ac:dyDescent="0.25">
      <c r="A19" s="5" t="s">
        <v>21</v>
      </c>
      <c r="B19" s="7">
        <f t="shared" ref="B19:G19" si="3">SUM(B18)</f>
        <v>172</v>
      </c>
      <c r="C19" s="7">
        <f t="shared" si="3"/>
        <v>138</v>
      </c>
      <c r="D19" s="7">
        <f t="shared" si="3"/>
        <v>138</v>
      </c>
      <c r="E19" s="7">
        <f t="shared" si="3"/>
        <v>0</v>
      </c>
      <c r="F19" s="7">
        <f t="shared" si="3"/>
        <v>0</v>
      </c>
      <c r="G19" s="7">
        <f t="shared" si="3"/>
        <v>34</v>
      </c>
    </row>
    <row r="20" spans="1:18" x14ac:dyDescent="0.25">
      <c r="A20" s="17" t="s">
        <v>7</v>
      </c>
      <c r="B20" s="17"/>
      <c r="C20" s="17"/>
      <c r="D20" s="17"/>
      <c r="E20" s="17"/>
      <c r="F20" s="17"/>
      <c r="G20" s="17"/>
      <c r="H20" s="17"/>
      <c r="I20" s="17"/>
      <c r="J20" s="17"/>
      <c r="K20" s="17"/>
      <c r="L20" s="17"/>
      <c r="M20" s="17"/>
      <c r="N20" s="17"/>
      <c r="O20" s="17"/>
      <c r="P20" s="17"/>
      <c r="Q20" s="17"/>
      <c r="R20" s="17"/>
    </row>
    <row r="21" spans="1:18" ht="104.25" x14ac:dyDescent="0.25">
      <c r="A21" s="7" t="s">
        <v>452</v>
      </c>
      <c r="B21" s="6" t="s">
        <v>0</v>
      </c>
      <c r="C21" s="6" t="s">
        <v>453</v>
      </c>
      <c r="D21" s="6" t="s">
        <v>696</v>
      </c>
      <c r="E21" s="6" t="s">
        <v>3</v>
      </c>
      <c r="F21" s="6" t="s">
        <v>4</v>
      </c>
      <c r="G21" s="6" t="s">
        <v>5</v>
      </c>
    </row>
    <row r="22" spans="1:18" x14ac:dyDescent="0.25">
      <c r="A22" s="5" t="s">
        <v>6</v>
      </c>
      <c r="B22" s="5" t="s">
        <v>7</v>
      </c>
      <c r="C22" s="5" t="s">
        <v>8</v>
      </c>
      <c r="D22" s="5" t="s">
        <v>454</v>
      </c>
      <c r="E22" s="5" t="s">
        <v>14</v>
      </c>
      <c r="F22" s="5" t="s">
        <v>7</v>
      </c>
      <c r="G22" s="5" t="s">
        <v>7</v>
      </c>
    </row>
    <row r="23" spans="1:18" x14ac:dyDescent="0.25">
      <c r="A23" s="5" t="s">
        <v>104</v>
      </c>
      <c r="B23" s="7">
        <f>SUM(C23,E23:G23)</f>
        <v>134</v>
      </c>
      <c r="C23" s="3">
        <f>SUM(D23)</f>
        <v>105</v>
      </c>
      <c r="D23" s="3">
        <v>105</v>
      </c>
      <c r="E23" s="3">
        <v>3</v>
      </c>
      <c r="F23" s="3">
        <v>0</v>
      </c>
      <c r="G23" s="3">
        <v>26</v>
      </c>
    </row>
    <row r="24" spans="1:18" x14ac:dyDescent="0.25">
      <c r="A24" s="5" t="s">
        <v>21</v>
      </c>
      <c r="B24" s="7">
        <f>SUM(B23)</f>
        <v>134</v>
      </c>
      <c r="C24" s="7">
        <f t="shared" ref="C24:G24" si="4">SUM(C23)</f>
        <v>105</v>
      </c>
      <c r="D24" s="7">
        <f t="shared" si="4"/>
        <v>105</v>
      </c>
      <c r="E24" s="7">
        <f t="shared" si="4"/>
        <v>3</v>
      </c>
      <c r="F24" s="7">
        <f t="shared" si="4"/>
        <v>0</v>
      </c>
      <c r="G24" s="7">
        <f t="shared" si="4"/>
        <v>26</v>
      </c>
    </row>
    <row r="25" spans="1:18" x14ac:dyDescent="0.25">
      <c r="A25" s="17" t="s">
        <v>7</v>
      </c>
      <c r="B25" s="17"/>
      <c r="C25" s="17"/>
      <c r="D25" s="17"/>
      <c r="E25" s="17"/>
      <c r="F25" s="17"/>
      <c r="G25" s="17"/>
      <c r="H25" s="17"/>
      <c r="I25" s="17"/>
      <c r="J25" s="17"/>
      <c r="K25" s="17"/>
      <c r="L25" s="17"/>
      <c r="M25" s="17"/>
      <c r="N25" s="17"/>
      <c r="O25" s="17"/>
      <c r="P25" s="17"/>
      <c r="Q25" s="17"/>
      <c r="R25" s="17"/>
    </row>
    <row r="26" spans="1:18" ht="92.25" x14ac:dyDescent="0.25">
      <c r="A26" s="7" t="s">
        <v>455</v>
      </c>
      <c r="B26" s="6" t="s">
        <v>0</v>
      </c>
      <c r="C26" s="6" t="s">
        <v>456</v>
      </c>
      <c r="D26" s="6" t="s">
        <v>697</v>
      </c>
      <c r="E26" s="6" t="s">
        <v>698</v>
      </c>
      <c r="F26" s="6" t="s">
        <v>539</v>
      </c>
      <c r="G26" s="6" t="s">
        <v>3</v>
      </c>
      <c r="H26" s="6" t="s">
        <v>4</v>
      </c>
      <c r="I26" s="6" t="s">
        <v>5</v>
      </c>
    </row>
    <row r="27" spans="1:18" x14ac:dyDescent="0.25">
      <c r="A27" s="5" t="s">
        <v>536</v>
      </c>
      <c r="B27" s="5" t="s">
        <v>7</v>
      </c>
      <c r="C27" s="5" t="s">
        <v>8</v>
      </c>
      <c r="D27" s="5" t="s">
        <v>454</v>
      </c>
      <c r="E27" s="5" t="s">
        <v>14</v>
      </c>
      <c r="F27" s="5" t="s">
        <v>14</v>
      </c>
      <c r="G27" s="5" t="s">
        <v>14</v>
      </c>
      <c r="H27" s="5" t="s">
        <v>7</v>
      </c>
      <c r="I27" s="5" t="s">
        <v>7</v>
      </c>
    </row>
    <row r="28" spans="1:18" x14ac:dyDescent="0.25">
      <c r="A28" s="5" t="s">
        <v>104</v>
      </c>
      <c r="B28" s="7">
        <f>SUM(C28,E28:I28)</f>
        <v>268</v>
      </c>
      <c r="C28" s="3">
        <f>SUM(D28)</f>
        <v>97</v>
      </c>
      <c r="D28" s="3">
        <v>97</v>
      </c>
      <c r="E28" s="3">
        <v>4</v>
      </c>
      <c r="F28" s="3">
        <v>1</v>
      </c>
      <c r="G28" s="3">
        <v>2</v>
      </c>
      <c r="H28" s="3">
        <v>0</v>
      </c>
      <c r="I28" s="3">
        <v>164</v>
      </c>
    </row>
    <row r="29" spans="1:18" x14ac:dyDescent="0.25">
      <c r="A29" s="5" t="s">
        <v>21</v>
      </c>
      <c r="B29" s="7">
        <f t="shared" ref="B29:I29" si="5">SUM(B28)</f>
        <v>268</v>
      </c>
      <c r="C29" s="7">
        <f t="shared" si="5"/>
        <v>97</v>
      </c>
      <c r="D29" s="7">
        <f t="shared" si="5"/>
        <v>97</v>
      </c>
      <c r="E29" s="7">
        <f t="shared" si="5"/>
        <v>4</v>
      </c>
      <c r="F29" s="7">
        <f t="shared" si="5"/>
        <v>1</v>
      </c>
      <c r="G29" s="7">
        <f t="shared" si="5"/>
        <v>2</v>
      </c>
      <c r="H29" s="7">
        <f t="shared" si="5"/>
        <v>0</v>
      </c>
      <c r="I29" s="7">
        <f t="shared" si="5"/>
        <v>164</v>
      </c>
    </row>
    <row r="30" spans="1:18" x14ac:dyDescent="0.25">
      <c r="A30" s="17" t="s">
        <v>7</v>
      </c>
      <c r="B30" s="17"/>
      <c r="C30" s="17"/>
      <c r="D30" s="17"/>
      <c r="E30" s="17"/>
      <c r="F30" s="17"/>
      <c r="G30" s="17"/>
      <c r="H30" s="17"/>
      <c r="I30" s="17"/>
      <c r="J30" s="17"/>
      <c r="K30" s="17"/>
      <c r="L30" s="17"/>
      <c r="M30" s="17"/>
      <c r="N30" s="17"/>
      <c r="O30" s="17"/>
      <c r="P30" s="17"/>
      <c r="Q30" s="17"/>
      <c r="R30" s="17"/>
    </row>
    <row r="31" spans="1:18" ht="99" x14ac:dyDescent="0.25">
      <c r="A31" s="7" t="s">
        <v>457</v>
      </c>
      <c r="B31" s="6" t="s">
        <v>0</v>
      </c>
      <c r="C31" s="6" t="s">
        <v>458</v>
      </c>
      <c r="D31" s="6" t="s">
        <v>699</v>
      </c>
      <c r="E31" s="6" t="s">
        <v>458</v>
      </c>
      <c r="F31" s="6" t="s">
        <v>458</v>
      </c>
      <c r="G31" s="6" t="s">
        <v>459</v>
      </c>
      <c r="H31" s="6" t="s">
        <v>459</v>
      </c>
      <c r="I31" s="6" t="s">
        <v>3</v>
      </c>
      <c r="J31" s="6" t="s">
        <v>4</v>
      </c>
      <c r="K31" s="6" t="s">
        <v>5</v>
      </c>
    </row>
    <row r="32" spans="1:18" x14ac:dyDescent="0.25">
      <c r="A32" s="5" t="s">
        <v>6</v>
      </c>
      <c r="B32" s="5" t="s">
        <v>7</v>
      </c>
      <c r="C32" s="5" t="s">
        <v>8</v>
      </c>
      <c r="D32" s="5" t="s">
        <v>9</v>
      </c>
      <c r="E32" s="5" t="s">
        <v>11</v>
      </c>
      <c r="F32" s="5" t="s">
        <v>10</v>
      </c>
      <c r="G32" s="5" t="s">
        <v>8</v>
      </c>
      <c r="H32" s="5" t="s">
        <v>12</v>
      </c>
      <c r="I32" s="5" t="s">
        <v>14</v>
      </c>
      <c r="J32" s="5" t="s">
        <v>7</v>
      </c>
      <c r="K32" s="5" t="s">
        <v>7</v>
      </c>
    </row>
    <row r="33" spans="1:18" x14ac:dyDescent="0.25">
      <c r="A33" s="5" t="s">
        <v>108</v>
      </c>
      <c r="B33" s="7">
        <f>SUM(C33,G33,I33:K33)</f>
        <v>246</v>
      </c>
      <c r="C33" s="3">
        <f>SUM(D33:F33)</f>
        <v>129</v>
      </c>
      <c r="D33" s="3">
        <v>98</v>
      </c>
      <c r="E33" s="3">
        <v>22</v>
      </c>
      <c r="F33" s="3">
        <v>9</v>
      </c>
      <c r="G33" s="3">
        <f>SUM(H33)</f>
        <v>114</v>
      </c>
      <c r="H33" s="3">
        <v>114</v>
      </c>
      <c r="I33" s="3">
        <v>0</v>
      </c>
      <c r="J33" s="3">
        <v>0</v>
      </c>
      <c r="K33" s="3">
        <v>3</v>
      </c>
    </row>
    <row r="34" spans="1:18" x14ac:dyDescent="0.25">
      <c r="A34" s="5" t="s">
        <v>110</v>
      </c>
      <c r="B34" s="7">
        <f>SUM(C34,G34,I34:K34)</f>
        <v>186</v>
      </c>
      <c r="C34" s="3">
        <f>SUM(D34:F34)</f>
        <v>99</v>
      </c>
      <c r="D34" s="3">
        <v>72</v>
      </c>
      <c r="E34" s="3">
        <v>24</v>
      </c>
      <c r="F34" s="3">
        <v>3</v>
      </c>
      <c r="G34" s="3">
        <f>SUM(H34)</f>
        <v>87</v>
      </c>
      <c r="H34" s="3">
        <v>87</v>
      </c>
      <c r="I34" s="3">
        <v>0</v>
      </c>
      <c r="J34" s="3">
        <v>0</v>
      </c>
      <c r="K34" s="3">
        <v>0</v>
      </c>
    </row>
    <row r="35" spans="1:18" x14ac:dyDescent="0.25">
      <c r="A35" s="5" t="s">
        <v>21</v>
      </c>
      <c r="B35" s="7">
        <f>SUM(B33:B34)</f>
        <v>432</v>
      </c>
      <c r="C35" s="7">
        <f t="shared" ref="C35:K35" si="6">SUM(C33:C34)</f>
        <v>228</v>
      </c>
      <c r="D35" s="7">
        <f t="shared" si="6"/>
        <v>170</v>
      </c>
      <c r="E35" s="7">
        <f t="shared" si="6"/>
        <v>46</v>
      </c>
      <c r="F35" s="7">
        <f t="shared" si="6"/>
        <v>12</v>
      </c>
      <c r="G35" s="7">
        <f t="shared" si="6"/>
        <v>201</v>
      </c>
      <c r="H35" s="7">
        <f t="shared" si="6"/>
        <v>201</v>
      </c>
      <c r="I35" s="7">
        <f t="shared" si="6"/>
        <v>0</v>
      </c>
      <c r="J35" s="7">
        <f t="shared" si="6"/>
        <v>0</v>
      </c>
      <c r="K35" s="7">
        <f t="shared" si="6"/>
        <v>3</v>
      </c>
    </row>
    <row r="36" spans="1:18" ht="165" customHeight="1" x14ac:dyDescent="0.25">
      <c r="A36" s="17" t="s">
        <v>7</v>
      </c>
      <c r="B36" s="17"/>
      <c r="C36" s="17"/>
      <c r="D36" s="17"/>
      <c r="E36" s="17"/>
      <c r="F36" s="17"/>
      <c r="G36" s="17"/>
      <c r="H36" s="17"/>
      <c r="I36" s="17"/>
      <c r="J36" s="17"/>
      <c r="K36" s="17"/>
      <c r="L36" s="17"/>
      <c r="M36" s="17"/>
      <c r="N36" s="17"/>
      <c r="O36" s="17"/>
      <c r="P36" s="17"/>
      <c r="Q36" s="17"/>
      <c r="R36" s="17"/>
    </row>
    <row r="37" spans="1:18" ht="99.75" x14ac:dyDescent="0.25">
      <c r="A37" s="7" t="s">
        <v>460</v>
      </c>
      <c r="B37" s="6" t="s">
        <v>0</v>
      </c>
      <c r="C37" s="6" t="s">
        <v>461</v>
      </c>
      <c r="D37" s="6" t="s">
        <v>700</v>
      </c>
      <c r="E37" s="6" t="s">
        <v>461</v>
      </c>
      <c r="F37" s="6" t="s">
        <v>462</v>
      </c>
      <c r="G37" s="6" t="s">
        <v>701</v>
      </c>
      <c r="H37" s="6" t="s">
        <v>3</v>
      </c>
      <c r="I37" s="6" t="s">
        <v>4</v>
      </c>
      <c r="J37" s="6" t="s">
        <v>5</v>
      </c>
    </row>
    <row r="38" spans="1:18" x14ac:dyDescent="0.25">
      <c r="A38" s="5" t="s">
        <v>536</v>
      </c>
      <c r="B38" s="5" t="s">
        <v>7</v>
      </c>
      <c r="C38" s="5" t="s">
        <v>8</v>
      </c>
      <c r="D38" s="5" t="s">
        <v>9</v>
      </c>
      <c r="E38" s="5" t="s">
        <v>114</v>
      </c>
      <c r="F38" s="5" t="s">
        <v>8</v>
      </c>
      <c r="G38" s="5" t="s">
        <v>12</v>
      </c>
      <c r="H38" s="5" t="s">
        <v>14</v>
      </c>
      <c r="I38" s="5" t="s">
        <v>7</v>
      </c>
      <c r="J38" s="5" t="s">
        <v>7</v>
      </c>
    </row>
    <row r="39" spans="1:18" x14ac:dyDescent="0.25">
      <c r="A39" s="5" t="s">
        <v>108</v>
      </c>
      <c r="B39" s="7">
        <f>SUM(C39,F39,H39:J39)</f>
        <v>492</v>
      </c>
      <c r="C39" s="3">
        <f>SUM(D39:E39)</f>
        <v>153</v>
      </c>
      <c r="D39" s="3">
        <v>132</v>
      </c>
      <c r="E39" s="3">
        <v>21</v>
      </c>
      <c r="F39" s="3">
        <f>SUM(G39)</f>
        <v>120</v>
      </c>
      <c r="G39" s="3">
        <v>120</v>
      </c>
      <c r="H39" s="3">
        <v>0</v>
      </c>
      <c r="I39" s="3">
        <v>0</v>
      </c>
      <c r="J39" s="3">
        <v>219</v>
      </c>
    </row>
    <row r="40" spans="1:18" x14ac:dyDescent="0.25">
      <c r="A40" s="5" t="s">
        <v>110</v>
      </c>
      <c r="B40" s="7">
        <f>SUM(C40,F40,H40:J40)</f>
        <v>372</v>
      </c>
      <c r="C40" s="3">
        <f>SUM(D40:E40)</f>
        <v>119</v>
      </c>
      <c r="D40" s="3">
        <v>94</v>
      </c>
      <c r="E40" s="3">
        <v>25</v>
      </c>
      <c r="F40" s="3">
        <f>SUM(G40)</f>
        <v>127</v>
      </c>
      <c r="G40" s="3">
        <v>127</v>
      </c>
      <c r="H40" s="3">
        <v>2</v>
      </c>
      <c r="I40" s="3">
        <v>0</v>
      </c>
      <c r="J40" s="3">
        <v>124</v>
      </c>
    </row>
    <row r="41" spans="1:18" x14ac:dyDescent="0.25">
      <c r="A41" s="5" t="s">
        <v>21</v>
      </c>
      <c r="B41" s="7">
        <f t="shared" ref="B41:J41" si="7">SUM(B39:B40)</f>
        <v>864</v>
      </c>
      <c r="C41" s="7">
        <f t="shared" si="7"/>
        <v>272</v>
      </c>
      <c r="D41" s="7">
        <f t="shared" si="7"/>
        <v>226</v>
      </c>
      <c r="E41" s="7">
        <f t="shared" si="7"/>
        <v>46</v>
      </c>
      <c r="F41" s="7">
        <f t="shared" si="7"/>
        <v>247</v>
      </c>
      <c r="G41" s="7">
        <f t="shared" si="7"/>
        <v>247</v>
      </c>
      <c r="H41" s="7">
        <f t="shared" si="7"/>
        <v>2</v>
      </c>
      <c r="I41" s="7">
        <f t="shared" si="7"/>
        <v>0</v>
      </c>
      <c r="J41" s="7">
        <f t="shared" si="7"/>
        <v>343</v>
      </c>
    </row>
    <row r="42" spans="1:18" x14ac:dyDescent="0.25">
      <c r="A42" s="17" t="s">
        <v>7</v>
      </c>
      <c r="B42" s="17"/>
      <c r="C42" s="17"/>
      <c r="D42" s="17"/>
      <c r="E42" s="17"/>
      <c r="F42" s="17"/>
      <c r="G42" s="17"/>
      <c r="H42" s="17"/>
      <c r="I42" s="17"/>
      <c r="J42" s="17"/>
      <c r="K42" s="17"/>
      <c r="L42" s="17"/>
      <c r="M42" s="17"/>
      <c r="N42" s="17"/>
      <c r="O42" s="17"/>
      <c r="P42" s="17"/>
      <c r="Q42" s="17"/>
      <c r="R42" s="17"/>
    </row>
    <row r="43" spans="1:18" ht="108.75" x14ac:dyDescent="0.25">
      <c r="A43" s="7" t="s">
        <v>463</v>
      </c>
      <c r="B43" s="6" t="s">
        <v>0</v>
      </c>
      <c r="C43" s="6" t="s">
        <v>464</v>
      </c>
      <c r="D43" s="6" t="s">
        <v>702</v>
      </c>
      <c r="E43" s="6" t="s">
        <v>554</v>
      </c>
      <c r="F43" s="6" t="s">
        <v>555</v>
      </c>
      <c r="G43" s="6" t="s">
        <v>3</v>
      </c>
      <c r="H43" s="6" t="s">
        <v>4</v>
      </c>
      <c r="I43" s="6" t="s">
        <v>5</v>
      </c>
    </row>
    <row r="44" spans="1:18" x14ac:dyDescent="0.25">
      <c r="A44" s="5" t="s">
        <v>6</v>
      </c>
      <c r="B44" s="5" t="s">
        <v>7</v>
      </c>
      <c r="C44" s="5" t="s">
        <v>8</v>
      </c>
      <c r="D44" s="5" t="s">
        <v>9</v>
      </c>
      <c r="E44" s="5" t="s">
        <v>14</v>
      </c>
      <c r="F44" s="5" t="s">
        <v>14</v>
      </c>
      <c r="G44" s="5" t="s">
        <v>14</v>
      </c>
      <c r="H44" s="5" t="s">
        <v>7</v>
      </c>
      <c r="I44" s="5" t="s">
        <v>7</v>
      </c>
    </row>
    <row r="45" spans="1:18" x14ac:dyDescent="0.25">
      <c r="A45" s="5" t="s">
        <v>31</v>
      </c>
      <c r="B45" s="7">
        <f>SUM(C45,E45:I45)</f>
        <v>508</v>
      </c>
      <c r="C45" s="3">
        <f>SUM(D45)</f>
        <v>328</v>
      </c>
      <c r="D45" s="3">
        <v>328</v>
      </c>
      <c r="E45" s="3">
        <f>91+32+1</f>
        <v>124</v>
      </c>
      <c r="F45" s="3">
        <v>5</v>
      </c>
      <c r="G45" s="3">
        <v>4</v>
      </c>
      <c r="H45" s="3">
        <v>0</v>
      </c>
      <c r="I45" s="3">
        <v>47</v>
      </c>
    </row>
    <row r="46" spans="1:18" x14ac:dyDescent="0.25">
      <c r="A46" s="5" t="s">
        <v>32</v>
      </c>
      <c r="B46" s="7">
        <f>SUM(C46,E46:I46)</f>
        <v>449</v>
      </c>
      <c r="C46" s="3">
        <f t="shared" ref="C46:C48" si="8">SUM(D46)</f>
        <v>270</v>
      </c>
      <c r="D46" s="3">
        <v>270</v>
      </c>
      <c r="E46" s="3">
        <f>89+48+1</f>
        <v>138</v>
      </c>
      <c r="F46" s="3">
        <v>3</v>
      </c>
      <c r="G46" s="3">
        <v>4</v>
      </c>
      <c r="H46" s="3">
        <v>0</v>
      </c>
      <c r="I46" s="3">
        <v>34</v>
      </c>
    </row>
    <row r="47" spans="1:18" x14ac:dyDescent="0.25">
      <c r="A47" s="5" t="s">
        <v>37</v>
      </c>
      <c r="B47" s="7">
        <f>SUM(C47,E47:I47)</f>
        <v>513</v>
      </c>
      <c r="C47" s="3">
        <f t="shared" si="8"/>
        <v>302</v>
      </c>
      <c r="D47" s="3">
        <v>302</v>
      </c>
      <c r="E47" s="3">
        <f>102+50+8</f>
        <v>160</v>
      </c>
      <c r="F47" s="3">
        <v>4</v>
      </c>
      <c r="G47" s="3">
        <v>9</v>
      </c>
      <c r="H47" s="3">
        <v>0</v>
      </c>
      <c r="I47" s="3">
        <v>38</v>
      </c>
    </row>
    <row r="48" spans="1:18" x14ac:dyDescent="0.25">
      <c r="A48" s="5" t="s">
        <v>38</v>
      </c>
      <c r="B48" s="7">
        <f>SUM(C48,E48:I48)</f>
        <v>419</v>
      </c>
      <c r="C48" s="3">
        <f t="shared" si="8"/>
        <v>215</v>
      </c>
      <c r="D48" s="3">
        <v>215</v>
      </c>
      <c r="E48" s="3">
        <v>168</v>
      </c>
      <c r="F48" s="3">
        <v>0</v>
      </c>
      <c r="G48" s="3">
        <v>3</v>
      </c>
      <c r="H48" s="3">
        <v>0</v>
      </c>
      <c r="I48" s="3">
        <v>33</v>
      </c>
    </row>
    <row r="49" spans="1:18" x14ac:dyDescent="0.25">
      <c r="A49" s="5" t="s">
        <v>21</v>
      </c>
      <c r="B49" s="7">
        <f>SUM(B45:B48)</f>
        <v>1889</v>
      </c>
      <c r="C49" s="7">
        <f t="shared" ref="C49:I49" si="9">SUM(C45:C48)</f>
        <v>1115</v>
      </c>
      <c r="D49" s="7">
        <f t="shared" si="9"/>
        <v>1115</v>
      </c>
      <c r="E49" s="7">
        <f t="shared" si="9"/>
        <v>590</v>
      </c>
      <c r="F49" s="7">
        <f t="shared" si="9"/>
        <v>12</v>
      </c>
      <c r="G49" s="7">
        <f t="shared" si="9"/>
        <v>20</v>
      </c>
      <c r="H49" s="7">
        <f t="shared" si="9"/>
        <v>0</v>
      </c>
      <c r="I49" s="7">
        <f t="shared" si="9"/>
        <v>152</v>
      </c>
    </row>
    <row r="50" spans="1:18" x14ac:dyDescent="0.25">
      <c r="A50" s="17" t="s">
        <v>7</v>
      </c>
      <c r="B50" s="17"/>
      <c r="C50" s="17"/>
      <c r="D50" s="17"/>
      <c r="E50" s="17"/>
      <c r="F50" s="17"/>
      <c r="G50" s="17"/>
      <c r="H50" s="17"/>
      <c r="I50" s="17"/>
      <c r="J50" s="17"/>
      <c r="K50" s="17"/>
      <c r="L50" s="17"/>
      <c r="M50" s="17"/>
      <c r="N50" s="17"/>
      <c r="O50" s="17"/>
      <c r="P50" s="17"/>
      <c r="Q50" s="17"/>
      <c r="R50" s="17"/>
    </row>
    <row r="51" spans="1:18" ht="89.25" x14ac:dyDescent="0.25">
      <c r="A51" s="7" t="s">
        <v>465</v>
      </c>
      <c r="B51" s="6" t="s">
        <v>0</v>
      </c>
      <c r="C51" s="6" t="s">
        <v>466</v>
      </c>
      <c r="D51" s="6" t="s">
        <v>466</v>
      </c>
      <c r="E51" s="6" t="s">
        <v>467</v>
      </c>
      <c r="F51" s="6" t="s">
        <v>705</v>
      </c>
      <c r="G51" s="6" t="s">
        <v>467</v>
      </c>
      <c r="H51" s="6" t="s">
        <v>468</v>
      </c>
      <c r="I51" s="6" t="s">
        <v>468</v>
      </c>
      <c r="J51" s="6" t="s">
        <v>469</v>
      </c>
      <c r="K51" s="6" t="s">
        <v>704</v>
      </c>
      <c r="L51" s="6" t="s">
        <v>470</v>
      </c>
      <c r="M51" s="6" t="s">
        <v>703</v>
      </c>
      <c r="N51" s="6" t="s">
        <v>471</v>
      </c>
      <c r="O51" s="6" t="s">
        <v>471</v>
      </c>
      <c r="P51" s="6" t="s">
        <v>3</v>
      </c>
      <c r="Q51" s="6" t="s">
        <v>4</v>
      </c>
      <c r="R51" s="6" t="s">
        <v>5</v>
      </c>
    </row>
    <row r="52" spans="1:18" x14ac:dyDescent="0.25">
      <c r="A52" s="5" t="s">
        <v>535</v>
      </c>
      <c r="B52" s="5" t="s">
        <v>7</v>
      </c>
      <c r="C52" s="5" t="s">
        <v>8</v>
      </c>
      <c r="D52" s="5" t="s">
        <v>9</v>
      </c>
      <c r="E52" s="5" t="s">
        <v>8</v>
      </c>
      <c r="F52" s="5" t="s">
        <v>9</v>
      </c>
      <c r="G52" s="5" t="s">
        <v>10</v>
      </c>
      <c r="H52" s="5" t="s">
        <v>8</v>
      </c>
      <c r="I52" s="5" t="s">
        <v>9</v>
      </c>
      <c r="J52" s="5" t="s">
        <v>8</v>
      </c>
      <c r="K52" s="5" t="s">
        <v>12</v>
      </c>
      <c r="L52" s="5" t="s">
        <v>8</v>
      </c>
      <c r="M52" s="5" t="s">
        <v>12</v>
      </c>
      <c r="N52" s="5" t="s">
        <v>8</v>
      </c>
      <c r="O52" s="5" t="s">
        <v>12</v>
      </c>
      <c r="P52" s="5" t="s">
        <v>14</v>
      </c>
      <c r="Q52" s="5" t="s">
        <v>7</v>
      </c>
      <c r="R52" s="5" t="s">
        <v>7</v>
      </c>
    </row>
    <row r="53" spans="1:18" x14ac:dyDescent="0.25">
      <c r="A53" s="5" t="s">
        <v>31</v>
      </c>
      <c r="B53" s="7">
        <f>SUM(C53,E53,H53,J53,L53,N53,P53:R53)</f>
        <v>1524</v>
      </c>
      <c r="C53" s="3">
        <f>SUM(D53)</f>
        <v>178</v>
      </c>
      <c r="D53" s="3">
        <v>178</v>
      </c>
      <c r="E53" s="3">
        <f>SUM(F53:G53)</f>
        <v>215</v>
      </c>
      <c r="F53" s="3">
        <v>187</v>
      </c>
      <c r="G53" s="3">
        <v>28</v>
      </c>
      <c r="H53" s="3">
        <f>SUM(I53)</f>
        <v>178</v>
      </c>
      <c r="I53" s="3">
        <v>178</v>
      </c>
      <c r="J53" s="3">
        <f>SUM(K53)</f>
        <v>292</v>
      </c>
      <c r="K53" s="3">
        <v>292</v>
      </c>
      <c r="L53" s="3">
        <f>SUM(M53)</f>
        <v>291</v>
      </c>
      <c r="M53" s="3">
        <v>291</v>
      </c>
      <c r="N53" s="3">
        <f>SUM(O53)</f>
        <v>230</v>
      </c>
      <c r="O53" s="3">
        <v>230</v>
      </c>
      <c r="P53" s="3">
        <v>1</v>
      </c>
      <c r="Q53" s="3">
        <v>0</v>
      </c>
      <c r="R53" s="3">
        <v>139</v>
      </c>
    </row>
    <row r="54" spans="1:18" x14ac:dyDescent="0.25">
      <c r="A54" s="5" t="s">
        <v>32</v>
      </c>
      <c r="B54" s="7">
        <f t="shared" ref="B54:B56" si="10">SUM(C54,E54,H54,J54,L54,N54,P54:R54)</f>
        <v>1347</v>
      </c>
      <c r="C54" s="3">
        <f t="shared" ref="C54:C56" si="11">SUM(D54)</f>
        <v>162</v>
      </c>
      <c r="D54" s="3">
        <v>162</v>
      </c>
      <c r="E54" s="3">
        <f t="shared" ref="E54:E56" si="12">SUM(F54:G54)</f>
        <v>198</v>
      </c>
      <c r="F54" s="3">
        <v>180</v>
      </c>
      <c r="G54" s="3">
        <v>18</v>
      </c>
      <c r="H54" s="3">
        <f t="shared" ref="H54:H56" si="13">SUM(I54)</f>
        <v>148</v>
      </c>
      <c r="I54" s="3">
        <v>148</v>
      </c>
      <c r="J54" s="3">
        <f t="shared" ref="J54:J56" si="14">SUM(K54)</f>
        <v>262</v>
      </c>
      <c r="K54" s="3">
        <v>262</v>
      </c>
      <c r="L54" s="3">
        <f t="shared" ref="L54:L56" si="15">SUM(M54)</f>
        <v>250</v>
      </c>
      <c r="M54" s="3">
        <v>250</v>
      </c>
      <c r="N54" s="3">
        <f t="shared" ref="N54:N56" si="16">SUM(O54)</f>
        <v>204</v>
      </c>
      <c r="O54" s="3">
        <v>204</v>
      </c>
      <c r="P54" s="3">
        <v>3</v>
      </c>
      <c r="Q54" s="3">
        <v>0</v>
      </c>
      <c r="R54" s="3">
        <v>120</v>
      </c>
    </row>
    <row r="55" spans="1:18" x14ac:dyDescent="0.25">
      <c r="A55" s="5" t="s">
        <v>37</v>
      </c>
      <c r="B55" s="7">
        <f t="shared" si="10"/>
        <v>1539</v>
      </c>
      <c r="C55" s="3">
        <f t="shared" si="11"/>
        <v>201</v>
      </c>
      <c r="D55" s="3">
        <v>201</v>
      </c>
      <c r="E55" s="3">
        <f t="shared" si="12"/>
        <v>252</v>
      </c>
      <c r="F55" s="3">
        <v>227</v>
      </c>
      <c r="G55" s="3">
        <v>25</v>
      </c>
      <c r="H55" s="3">
        <f t="shared" si="13"/>
        <v>186</v>
      </c>
      <c r="I55" s="3">
        <v>186</v>
      </c>
      <c r="J55" s="3">
        <f t="shared" si="14"/>
        <v>252</v>
      </c>
      <c r="K55" s="3">
        <v>252</v>
      </c>
      <c r="L55" s="3">
        <f t="shared" si="15"/>
        <v>292</v>
      </c>
      <c r="M55" s="3">
        <v>292</v>
      </c>
      <c r="N55" s="3">
        <f t="shared" si="16"/>
        <v>204</v>
      </c>
      <c r="O55" s="3">
        <v>204</v>
      </c>
      <c r="P55" s="3">
        <v>3</v>
      </c>
      <c r="Q55" s="3">
        <v>0</v>
      </c>
      <c r="R55" s="3">
        <v>149</v>
      </c>
    </row>
    <row r="56" spans="1:18" x14ac:dyDescent="0.25">
      <c r="A56" s="5" t="s">
        <v>38</v>
      </c>
      <c r="B56" s="7">
        <f t="shared" si="10"/>
        <v>1257</v>
      </c>
      <c r="C56" s="3">
        <f t="shared" si="11"/>
        <v>198</v>
      </c>
      <c r="D56" s="3">
        <v>198</v>
      </c>
      <c r="E56" s="3">
        <f t="shared" si="12"/>
        <v>232</v>
      </c>
      <c r="F56" s="3">
        <v>203</v>
      </c>
      <c r="G56" s="3">
        <v>29</v>
      </c>
      <c r="H56" s="3">
        <f t="shared" si="13"/>
        <v>186</v>
      </c>
      <c r="I56" s="3">
        <v>186</v>
      </c>
      <c r="J56" s="3">
        <f t="shared" si="14"/>
        <v>183</v>
      </c>
      <c r="K56" s="3">
        <v>183</v>
      </c>
      <c r="L56" s="3">
        <f t="shared" si="15"/>
        <v>199</v>
      </c>
      <c r="M56" s="3">
        <v>199</v>
      </c>
      <c r="N56" s="3">
        <f t="shared" si="16"/>
        <v>139</v>
      </c>
      <c r="O56" s="3">
        <v>139</v>
      </c>
      <c r="P56" s="3">
        <v>5</v>
      </c>
      <c r="Q56" s="3">
        <v>9</v>
      </c>
      <c r="R56" s="3">
        <v>106</v>
      </c>
    </row>
    <row r="57" spans="1:18" x14ac:dyDescent="0.25">
      <c r="A57" s="5" t="s">
        <v>21</v>
      </c>
      <c r="B57" s="7">
        <f t="shared" ref="B57:R57" si="17">SUM(B53:B56)</f>
        <v>5667</v>
      </c>
      <c r="C57" s="7">
        <f t="shared" si="17"/>
        <v>739</v>
      </c>
      <c r="D57" s="7">
        <f t="shared" si="17"/>
        <v>739</v>
      </c>
      <c r="E57" s="7">
        <f t="shared" si="17"/>
        <v>897</v>
      </c>
      <c r="F57" s="7">
        <f t="shared" si="17"/>
        <v>797</v>
      </c>
      <c r="G57" s="7">
        <f t="shared" si="17"/>
        <v>100</v>
      </c>
      <c r="H57" s="7">
        <f t="shared" si="17"/>
        <v>698</v>
      </c>
      <c r="I57" s="7">
        <f t="shared" si="17"/>
        <v>698</v>
      </c>
      <c r="J57" s="7">
        <f t="shared" si="17"/>
        <v>989</v>
      </c>
      <c r="K57" s="7">
        <f t="shared" si="17"/>
        <v>989</v>
      </c>
      <c r="L57" s="7">
        <f t="shared" si="17"/>
        <v>1032</v>
      </c>
      <c r="M57" s="7">
        <f t="shared" si="17"/>
        <v>1032</v>
      </c>
      <c r="N57" s="7">
        <f t="shared" si="17"/>
        <v>777</v>
      </c>
      <c r="O57" s="7">
        <f t="shared" si="17"/>
        <v>777</v>
      </c>
      <c r="P57" s="7">
        <f t="shared" si="17"/>
        <v>12</v>
      </c>
      <c r="Q57" s="7">
        <f t="shared" si="17"/>
        <v>9</v>
      </c>
      <c r="R57" s="7">
        <f t="shared" si="17"/>
        <v>514</v>
      </c>
    </row>
    <row r="58" spans="1:18" x14ac:dyDescent="0.25">
      <c r="A58" s="17" t="s">
        <v>7</v>
      </c>
      <c r="B58" s="17"/>
      <c r="C58" s="17"/>
      <c r="D58" s="17"/>
      <c r="E58" s="17"/>
      <c r="F58" s="17"/>
      <c r="G58" s="17"/>
      <c r="H58" s="17"/>
      <c r="I58" s="17"/>
      <c r="J58" s="17"/>
      <c r="K58" s="17"/>
      <c r="L58" s="17"/>
      <c r="M58" s="17"/>
      <c r="N58" s="17"/>
      <c r="O58" s="17"/>
      <c r="P58" s="17"/>
      <c r="Q58" s="17"/>
      <c r="R58" s="17"/>
    </row>
    <row r="59" spans="1:18" ht="94.5" x14ac:dyDescent="0.25">
      <c r="A59" s="7" t="s">
        <v>472</v>
      </c>
      <c r="B59" s="6" t="s">
        <v>0</v>
      </c>
      <c r="C59" s="6" t="s">
        <v>473</v>
      </c>
      <c r="D59" s="6" t="s">
        <v>706</v>
      </c>
      <c r="E59" s="6" t="s">
        <v>3</v>
      </c>
      <c r="F59" s="6" t="s">
        <v>4</v>
      </c>
      <c r="G59" s="6" t="s">
        <v>5</v>
      </c>
    </row>
    <row r="60" spans="1:18" x14ac:dyDescent="0.25">
      <c r="A60" s="5" t="s">
        <v>6</v>
      </c>
      <c r="B60" s="5" t="s">
        <v>7</v>
      </c>
      <c r="C60" s="5" t="s">
        <v>8</v>
      </c>
      <c r="D60" s="5" t="s">
        <v>12</v>
      </c>
      <c r="E60" s="5" t="s">
        <v>14</v>
      </c>
      <c r="F60" s="5" t="s">
        <v>7</v>
      </c>
      <c r="G60" s="5" t="s">
        <v>7</v>
      </c>
    </row>
    <row r="61" spans="1:18" x14ac:dyDescent="0.25">
      <c r="A61" s="5" t="s">
        <v>73</v>
      </c>
      <c r="B61" s="7">
        <f>SUM(C61,E61:G61)</f>
        <v>222</v>
      </c>
      <c r="C61" s="3">
        <f>SUM(D61)</f>
        <v>168</v>
      </c>
      <c r="D61" s="3">
        <v>168</v>
      </c>
      <c r="E61" s="3">
        <v>4</v>
      </c>
      <c r="F61" s="3">
        <v>0</v>
      </c>
      <c r="G61" s="3">
        <v>50</v>
      </c>
    </row>
    <row r="62" spans="1:18" x14ac:dyDescent="0.25">
      <c r="A62" s="5" t="s">
        <v>74</v>
      </c>
      <c r="B62" s="7">
        <f>SUM(C62,E62:G62)</f>
        <v>325</v>
      </c>
      <c r="C62" s="3">
        <f>SUM(D62)</f>
        <v>230</v>
      </c>
      <c r="D62" s="3">
        <v>230</v>
      </c>
      <c r="E62" s="3">
        <v>3</v>
      </c>
      <c r="F62" s="3">
        <v>0</v>
      </c>
      <c r="G62" s="3">
        <v>92</v>
      </c>
    </row>
    <row r="63" spans="1:18" x14ac:dyDescent="0.25">
      <c r="A63" s="5" t="s">
        <v>21</v>
      </c>
      <c r="B63" s="7">
        <f t="shared" ref="B63:G63" si="18">SUM(B61:B62)</f>
        <v>547</v>
      </c>
      <c r="C63" s="7">
        <f t="shared" si="18"/>
        <v>398</v>
      </c>
      <c r="D63" s="7">
        <f t="shared" si="18"/>
        <v>398</v>
      </c>
      <c r="E63" s="7">
        <f t="shared" si="18"/>
        <v>7</v>
      </c>
      <c r="F63" s="7">
        <f t="shared" si="18"/>
        <v>0</v>
      </c>
      <c r="G63" s="7">
        <f t="shared" si="18"/>
        <v>142</v>
      </c>
    </row>
    <row r="64" spans="1:18" x14ac:dyDescent="0.25">
      <c r="A64" s="17" t="s">
        <v>7</v>
      </c>
      <c r="B64" s="17"/>
      <c r="C64" s="17"/>
      <c r="D64" s="17"/>
      <c r="E64" s="17"/>
      <c r="F64" s="17"/>
      <c r="G64" s="17"/>
      <c r="H64" s="17"/>
      <c r="I64" s="17"/>
      <c r="J64" s="17"/>
      <c r="K64" s="17"/>
      <c r="L64" s="17"/>
      <c r="M64" s="17"/>
      <c r="N64" s="17"/>
      <c r="O64" s="17"/>
      <c r="P64" s="17"/>
      <c r="Q64" s="17"/>
      <c r="R64" s="17"/>
    </row>
    <row r="65" spans="1:18" ht="99" x14ac:dyDescent="0.25">
      <c r="A65" s="7" t="s">
        <v>474</v>
      </c>
      <c r="B65" s="6" t="s">
        <v>0</v>
      </c>
      <c r="C65" s="6" t="s">
        <v>475</v>
      </c>
      <c r="D65" s="6" t="s">
        <v>707</v>
      </c>
      <c r="E65" s="6" t="s">
        <v>476</v>
      </c>
      <c r="F65" s="6" t="s">
        <v>708</v>
      </c>
      <c r="G65" s="6" t="s">
        <v>3</v>
      </c>
      <c r="H65" s="6" t="s">
        <v>4</v>
      </c>
      <c r="I65" s="6" t="s">
        <v>5</v>
      </c>
    </row>
    <row r="66" spans="1:18" x14ac:dyDescent="0.25">
      <c r="A66" s="5" t="s">
        <v>536</v>
      </c>
      <c r="B66" s="5" t="s">
        <v>7</v>
      </c>
      <c r="C66" s="5" t="s">
        <v>8</v>
      </c>
      <c r="D66" s="5" t="s">
        <v>12</v>
      </c>
      <c r="E66" s="5" t="s">
        <v>8</v>
      </c>
      <c r="F66" s="5" t="s">
        <v>12</v>
      </c>
      <c r="G66" s="5" t="s">
        <v>14</v>
      </c>
      <c r="H66" s="5" t="s">
        <v>7</v>
      </c>
      <c r="I66" s="5" t="s">
        <v>7</v>
      </c>
    </row>
    <row r="67" spans="1:18" x14ac:dyDescent="0.25">
      <c r="A67" s="5" t="s">
        <v>73</v>
      </c>
      <c r="B67" s="7">
        <f>SUM(C67,E67,G67:I67)</f>
        <v>444</v>
      </c>
      <c r="C67" s="3">
        <f t="shared" ref="C67:C68" si="19">SUM(D67)</f>
        <v>159</v>
      </c>
      <c r="D67" s="3">
        <v>159</v>
      </c>
      <c r="E67" s="3">
        <f t="shared" ref="E67:E68" si="20">SUM(F67)</f>
        <v>157</v>
      </c>
      <c r="F67" s="3">
        <v>157</v>
      </c>
      <c r="G67" s="3">
        <v>1</v>
      </c>
      <c r="H67" s="3">
        <v>0</v>
      </c>
      <c r="I67" s="3">
        <v>127</v>
      </c>
    </row>
    <row r="68" spans="1:18" x14ac:dyDescent="0.25">
      <c r="A68" s="5" t="s">
        <v>74</v>
      </c>
      <c r="B68" s="7">
        <f>SUM(C68,E68,G68:I68)</f>
        <v>650</v>
      </c>
      <c r="C68" s="3">
        <f t="shared" si="19"/>
        <v>230</v>
      </c>
      <c r="D68" s="3">
        <v>230</v>
      </c>
      <c r="E68" s="3">
        <f t="shared" si="20"/>
        <v>207</v>
      </c>
      <c r="F68" s="3">
        <v>207</v>
      </c>
      <c r="G68" s="3">
        <v>4</v>
      </c>
      <c r="H68" s="3">
        <v>0</v>
      </c>
      <c r="I68" s="3">
        <v>209</v>
      </c>
    </row>
    <row r="69" spans="1:18" x14ac:dyDescent="0.25">
      <c r="A69" s="5" t="s">
        <v>21</v>
      </c>
      <c r="B69" s="7">
        <f t="shared" ref="B69:I69" si="21">SUM(B67:B68)</f>
        <v>1094</v>
      </c>
      <c r="C69" s="7">
        <f t="shared" si="21"/>
        <v>389</v>
      </c>
      <c r="D69" s="7">
        <f t="shared" si="21"/>
        <v>389</v>
      </c>
      <c r="E69" s="7">
        <f t="shared" si="21"/>
        <v>364</v>
      </c>
      <c r="F69" s="7">
        <f t="shared" si="21"/>
        <v>364</v>
      </c>
      <c r="G69" s="7">
        <f t="shared" si="21"/>
        <v>5</v>
      </c>
      <c r="H69" s="7">
        <f t="shared" si="21"/>
        <v>0</v>
      </c>
      <c r="I69" s="7">
        <f t="shared" si="21"/>
        <v>336</v>
      </c>
    </row>
    <row r="70" spans="1:18" x14ac:dyDescent="0.25">
      <c r="A70" s="17" t="s">
        <v>7</v>
      </c>
      <c r="B70" s="17"/>
      <c r="C70" s="17"/>
      <c r="D70" s="17"/>
      <c r="E70" s="17"/>
      <c r="F70" s="17"/>
      <c r="G70" s="17"/>
      <c r="H70" s="17"/>
      <c r="I70" s="17"/>
      <c r="J70" s="17"/>
      <c r="K70" s="17"/>
      <c r="L70" s="17"/>
      <c r="M70" s="17"/>
      <c r="N70" s="17"/>
      <c r="O70" s="17"/>
      <c r="P70" s="17"/>
      <c r="Q70" s="17"/>
      <c r="R70" s="17"/>
    </row>
    <row r="71" spans="1:18" ht="75.75" x14ac:dyDescent="0.25">
      <c r="A71" s="7" t="s">
        <v>477</v>
      </c>
      <c r="B71" s="6" t="s">
        <v>0</v>
      </c>
      <c r="C71" s="6" t="s">
        <v>478</v>
      </c>
      <c r="D71" s="6" t="s">
        <v>710</v>
      </c>
      <c r="E71" s="6" t="s">
        <v>479</v>
      </c>
      <c r="F71" s="6" t="s">
        <v>709</v>
      </c>
      <c r="G71" s="6" t="s">
        <v>3</v>
      </c>
      <c r="H71" s="6" t="s">
        <v>4</v>
      </c>
      <c r="I71" s="6" t="s">
        <v>5</v>
      </c>
    </row>
    <row r="72" spans="1:18" x14ac:dyDescent="0.25">
      <c r="A72" s="5" t="s">
        <v>536</v>
      </c>
      <c r="B72" s="5" t="s">
        <v>7</v>
      </c>
      <c r="C72" s="5" t="s">
        <v>8</v>
      </c>
      <c r="D72" s="5" t="s">
        <v>12</v>
      </c>
      <c r="E72" s="5" t="s">
        <v>8</v>
      </c>
      <c r="F72" s="5" t="s">
        <v>12</v>
      </c>
      <c r="G72" s="5" t="s">
        <v>14</v>
      </c>
      <c r="H72" s="5" t="s">
        <v>7</v>
      </c>
      <c r="I72" s="5" t="s">
        <v>7</v>
      </c>
    </row>
    <row r="73" spans="1:18" x14ac:dyDescent="0.25">
      <c r="A73" s="5" t="s">
        <v>125</v>
      </c>
      <c r="B73" s="7">
        <f>SUM(C73,E73,G73:I73)</f>
        <v>374</v>
      </c>
      <c r="C73" s="3">
        <f>SUM(D73)</f>
        <v>142</v>
      </c>
      <c r="D73" s="3">
        <v>142</v>
      </c>
      <c r="E73" s="3">
        <f>SUM(F73)</f>
        <v>145</v>
      </c>
      <c r="F73" s="3">
        <v>145</v>
      </c>
      <c r="G73" s="3">
        <v>4</v>
      </c>
      <c r="H73" s="3">
        <v>0</v>
      </c>
      <c r="I73" s="3">
        <v>83</v>
      </c>
    </row>
    <row r="74" spans="1:18" x14ac:dyDescent="0.25">
      <c r="A74" s="5" t="s">
        <v>21</v>
      </c>
      <c r="B74" s="7">
        <f t="shared" ref="B74:I74" si="22">SUM(B73)</f>
        <v>374</v>
      </c>
      <c r="C74" s="7">
        <f t="shared" si="22"/>
        <v>142</v>
      </c>
      <c r="D74" s="7">
        <f t="shared" si="22"/>
        <v>142</v>
      </c>
      <c r="E74" s="7">
        <f t="shared" si="22"/>
        <v>145</v>
      </c>
      <c r="F74" s="7">
        <f t="shared" si="22"/>
        <v>145</v>
      </c>
      <c r="G74" s="7">
        <f t="shared" si="22"/>
        <v>4</v>
      </c>
      <c r="H74" s="7">
        <f t="shared" si="22"/>
        <v>0</v>
      </c>
      <c r="I74" s="7">
        <f t="shared" si="22"/>
        <v>83</v>
      </c>
    </row>
    <row r="75" spans="1:18" x14ac:dyDescent="0.25">
      <c r="A75" s="17" t="s">
        <v>7</v>
      </c>
      <c r="B75" s="17"/>
      <c r="C75" s="17"/>
      <c r="D75" s="17"/>
      <c r="E75" s="17"/>
      <c r="F75" s="17"/>
      <c r="G75" s="17"/>
      <c r="H75" s="17"/>
      <c r="I75" s="17"/>
      <c r="J75" s="17"/>
      <c r="K75" s="17"/>
      <c r="L75" s="17"/>
      <c r="M75" s="17"/>
      <c r="N75" s="17"/>
      <c r="O75" s="17"/>
      <c r="P75" s="17"/>
      <c r="Q75" s="17"/>
      <c r="R75" s="17"/>
    </row>
    <row r="76" spans="1:18" ht="99.75" x14ac:dyDescent="0.25">
      <c r="A76" s="7" t="s">
        <v>480</v>
      </c>
      <c r="B76" s="6" t="s">
        <v>0</v>
      </c>
      <c r="C76" s="6" t="s">
        <v>481</v>
      </c>
      <c r="D76" s="6" t="s">
        <v>711</v>
      </c>
      <c r="E76" s="6" t="s">
        <v>3</v>
      </c>
      <c r="F76" s="6" t="s">
        <v>4</v>
      </c>
      <c r="G76" s="6" t="s">
        <v>5</v>
      </c>
    </row>
    <row r="77" spans="1:18" x14ac:dyDescent="0.25">
      <c r="A77" s="5" t="s">
        <v>6</v>
      </c>
      <c r="B77" s="5" t="s">
        <v>7</v>
      </c>
      <c r="C77" s="5" t="s">
        <v>8</v>
      </c>
      <c r="D77" s="5" t="s">
        <v>482</v>
      </c>
      <c r="E77" s="5" t="s">
        <v>14</v>
      </c>
      <c r="F77" s="5" t="s">
        <v>7</v>
      </c>
      <c r="G77" s="5" t="s">
        <v>7</v>
      </c>
    </row>
    <row r="78" spans="1:18" x14ac:dyDescent="0.25">
      <c r="A78" s="5" t="s">
        <v>123</v>
      </c>
      <c r="B78" s="7">
        <f>SUM(C78,E78:G78)</f>
        <v>95</v>
      </c>
      <c r="C78" s="3">
        <f>SUM(D78)</f>
        <v>86</v>
      </c>
      <c r="D78" s="3">
        <v>86</v>
      </c>
      <c r="E78" s="3">
        <v>0</v>
      </c>
      <c r="F78" s="3">
        <v>1</v>
      </c>
      <c r="G78" s="3">
        <v>8</v>
      </c>
    </row>
    <row r="79" spans="1:18" x14ac:dyDescent="0.25">
      <c r="A79" s="5" t="s">
        <v>21</v>
      </c>
      <c r="B79" s="7">
        <f t="shared" ref="B79:G79" si="23">SUM(B78)</f>
        <v>95</v>
      </c>
      <c r="C79" s="7">
        <f t="shared" si="23"/>
        <v>86</v>
      </c>
      <c r="D79" s="7">
        <f t="shared" si="23"/>
        <v>86</v>
      </c>
      <c r="E79" s="7">
        <f t="shared" si="23"/>
        <v>0</v>
      </c>
      <c r="F79" s="7">
        <f t="shared" si="23"/>
        <v>1</v>
      </c>
      <c r="G79" s="7">
        <f t="shared" si="23"/>
        <v>8</v>
      </c>
    </row>
    <row r="80" spans="1:18" x14ac:dyDescent="0.25">
      <c r="A80" s="17" t="s">
        <v>7</v>
      </c>
      <c r="B80" s="17"/>
      <c r="C80" s="17"/>
      <c r="D80" s="17"/>
      <c r="E80" s="17"/>
      <c r="F80" s="17"/>
      <c r="G80" s="17"/>
      <c r="H80" s="17"/>
      <c r="I80" s="17"/>
      <c r="J80" s="17"/>
      <c r="K80" s="17"/>
      <c r="L80" s="17"/>
      <c r="M80" s="17"/>
      <c r="N80" s="17"/>
      <c r="O80" s="17"/>
      <c r="P80" s="17"/>
      <c r="Q80" s="17"/>
      <c r="R80" s="17"/>
    </row>
    <row r="81" spans="1:18" ht="86.25" x14ac:dyDescent="0.25">
      <c r="A81" s="7" t="s">
        <v>537</v>
      </c>
      <c r="B81" s="6" t="s">
        <v>0</v>
      </c>
      <c r="C81" s="6" t="s">
        <v>483</v>
      </c>
      <c r="D81" s="6" t="s">
        <v>712</v>
      </c>
      <c r="E81" s="6" t="s">
        <v>484</v>
      </c>
      <c r="F81" s="6" t="s">
        <v>713</v>
      </c>
      <c r="G81" s="6" t="s">
        <v>3</v>
      </c>
      <c r="H81" s="6" t="s">
        <v>4</v>
      </c>
      <c r="I81" s="6" t="s">
        <v>5</v>
      </c>
    </row>
    <row r="82" spans="1:18" x14ac:dyDescent="0.25">
      <c r="A82" s="5" t="s">
        <v>536</v>
      </c>
      <c r="B82" s="5" t="s">
        <v>7</v>
      </c>
      <c r="C82" s="5" t="s">
        <v>8</v>
      </c>
      <c r="D82" s="5" t="s">
        <v>485</v>
      </c>
      <c r="E82" s="5" t="s">
        <v>8</v>
      </c>
      <c r="F82" s="5" t="s">
        <v>485</v>
      </c>
      <c r="G82" s="5" t="s">
        <v>14</v>
      </c>
      <c r="H82" s="5" t="s">
        <v>7</v>
      </c>
      <c r="I82" s="5" t="s">
        <v>7</v>
      </c>
    </row>
    <row r="83" spans="1:18" x14ac:dyDescent="0.25">
      <c r="A83" s="5" t="s">
        <v>130</v>
      </c>
      <c r="B83" s="7">
        <f>SUM(C83,E83,G83:I83)</f>
        <v>168</v>
      </c>
      <c r="C83" s="3">
        <f>SUM(D83)</f>
        <v>52</v>
      </c>
      <c r="D83" s="3">
        <v>52</v>
      </c>
      <c r="E83" s="3">
        <f>SUM(F83)</f>
        <v>52</v>
      </c>
      <c r="F83" s="3">
        <v>52</v>
      </c>
      <c r="G83" s="3">
        <v>3</v>
      </c>
      <c r="H83" s="3">
        <v>0</v>
      </c>
      <c r="I83" s="3">
        <v>61</v>
      </c>
    </row>
    <row r="84" spans="1:18" x14ac:dyDescent="0.25">
      <c r="A84" s="5" t="s">
        <v>21</v>
      </c>
      <c r="B84" s="7">
        <f t="shared" ref="B84:I84" si="24">SUM(B83)</f>
        <v>168</v>
      </c>
      <c r="C84" s="7">
        <f t="shared" si="24"/>
        <v>52</v>
      </c>
      <c r="D84" s="7">
        <f t="shared" si="24"/>
        <v>52</v>
      </c>
      <c r="E84" s="7">
        <f t="shared" si="24"/>
        <v>52</v>
      </c>
      <c r="F84" s="7">
        <f t="shared" si="24"/>
        <v>52</v>
      </c>
      <c r="G84" s="7">
        <f t="shared" si="24"/>
        <v>3</v>
      </c>
      <c r="H84" s="7">
        <f t="shared" si="24"/>
        <v>0</v>
      </c>
      <c r="I84" s="7">
        <f t="shared" si="24"/>
        <v>61</v>
      </c>
    </row>
    <row r="85" spans="1:18" x14ac:dyDescent="0.25">
      <c r="A85" s="17" t="s">
        <v>7</v>
      </c>
      <c r="B85" s="17"/>
      <c r="C85" s="17"/>
      <c r="D85" s="17"/>
      <c r="E85" s="17"/>
      <c r="F85" s="17"/>
      <c r="G85" s="17"/>
      <c r="H85" s="17"/>
      <c r="I85" s="17"/>
      <c r="J85" s="17"/>
      <c r="K85" s="17"/>
      <c r="L85" s="17"/>
      <c r="M85" s="17"/>
      <c r="N85" s="17"/>
      <c r="O85" s="17"/>
      <c r="P85" s="17"/>
      <c r="Q85" s="17"/>
      <c r="R85" s="17"/>
    </row>
    <row r="86" spans="1:18" ht="84" x14ac:dyDescent="0.25">
      <c r="A86" s="7" t="s">
        <v>538</v>
      </c>
      <c r="B86" s="6" t="s">
        <v>0</v>
      </c>
      <c r="C86" s="6" t="s">
        <v>486</v>
      </c>
      <c r="D86" s="6" t="s">
        <v>714</v>
      </c>
      <c r="E86" s="6" t="s">
        <v>3</v>
      </c>
      <c r="F86" s="6" t="s">
        <v>4</v>
      </c>
      <c r="G86" s="6" t="s">
        <v>5</v>
      </c>
    </row>
    <row r="87" spans="1:18" x14ac:dyDescent="0.25">
      <c r="A87" s="5" t="s">
        <v>6</v>
      </c>
      <c r="B87" s="5" t="s">
        <v>7</v>
      </c>
      <c r="C87" s="5" t="s">
        <v>8</v>
      </c>
      <c r="D87" s="5" t="s">
        <v>485</v>
      </c>
      <c r="E87" s="5" t="s">
        <v>14</v>
      </c>
      <c r="F87" s="5" t="s">
        <v>7</v>
      </c>
      <c r="G87" s="5" t="s">
        <v>7</v>
      </c>
    </row>
    <row r="88" spans="1:18" x14ac:dyDescent="0.25">
      <c r="A88" s="5" t="s">
        <v>130</v>
      </c>
      <c r="B88" s="7">
        <f>SUM(C88,E88:G88)</f>
        <v>84</v>
      </c>
      <c r="C88" s="3">
        <f>SUM(D88)</f>
        <v>57</v>
      </c>
      <c r="D88" s="3">
        <v>57</v>
      </c>
      <c r="E88" s="3">
        <v>2</v>
      </c>
      <c r="F88" s="3">
        <v>0</v>
      </c>
      <c r="G88" s="3">
        <v>25</v>
      </c>
    </row>
    <row r="89" spans="1:18" x14ac:dyDescent="0.25">
      <c r="A89" s="5" t="s">
        <v>21</v>
      </c>
      <c r="B89" s="7">
        <f t="shared" ref="B89:G89" si="25">SUM(B88)</f>
        <v>84</v>
      </c>
      <c r="C89" s="7">
        <f t="shared" si="25"/>
        <v>57</v>
      </c>
      <c r="D89" s="7">
        <f t="shared" si="25"/>
        <v>57</v>
      </c>
      <c r="E89" s="7">
        <f t="shared" si="25"/>
        <v>2</v>
      </c>
      <c r="F89" s="7">
        <f t="shared" si="25"/>
        <v>0</v>
      </c>
      <c r="G89" s="7">
        <f t="shared" si="25"/>
        <v>25</v>
      </c>
    </row>
    <row r="90" spans="1:18" x14ac:dyDescent="0.25">
      <c r="A90" s="17" t="s">
        <v>7</v>
      </c>
      <c r="B90" s="17"/>
      <c r="C90" s="17"/>
      <c r="D90" s="17"/>
      <c r="E90" s="17"/>
      <c r="F90" s="17"/>
      <c r="G90" s="17"/>
      <c r="H90" s="17"/>
      <c r="I90" s="17"/>
      <c r="J90" s="17"/>
      <c r="K90" s="17"/>
      <c r="L90" s="17"/>
      <c r="M90" s="17"/>
      <c r="N90" s="17"/>
      <c r="O90" s="17"/>
      <c r="P90" s="17"/>
      <c r="Q90" s="17"/>
      <c r="R90" s="17"/>
    </row>
    <row r="91" spans="1:18" ht="106.5" x14ac:dyDescent="0.25">
      <c r="A91" s="7" t="s">
        <v>487</v>
      </c>
      <c r="B91" s="6" t="s">
        <v>0</v>
      </c>
      <c r="C91" s="6" t="s">
        <v>488</v>
      </c>
      <c r="D91" s="6" t="s">
        <v>715</v>
      </c>
      <c r="E91" s="6" t="s">
        <v>3</v>
      </c>
      <c r="F91" s="6" t="s">
        <v>4</v>
      </c>
      <c r="G91" s="6" t="s">
        <v>5</v>
      </c>
    </row>
    <row r="92" spans="1:18" x14ac:dyDescent="0.25">
      <c r="A92" s="5" t="s">
        <v>6</v>
      </c>
      <c r="B92" s="5" t="s">
        <v>7</v>
      </c>
      <c r="C92" s="5" t="s">
        <v>8</v>
      </c>
      <c r="D92" s="5" t="s">
        <v>12</v>
      </c>
      <c r="E92" s="5" t="s">
        <v>14</v>
      </c>
      <c r="F92" s="5" t="s">
        <v>7</v>
      </c>
      <c r="G92" s="5" t="s">
        <v>7</v>
      </c>
    </row>
    <row r="93" spans="1:18" x14ac:dyDescent="0.25">
      <c r="A93" s="5" t="s">
        <v>47</v>
      </c>
      <c r="B93" s="7">
        <f>SUM(C93,E93:G93)</f>
        <v>472</v>
      </c>
      <c r="C93" s="3">
        <f>SUM(D93)</f>
        <v>380</v>
      </c>
      <c r="D93" s="3">
        <v>380</v>
      </c>
      <c r="E93" s="3">
        <v>9</v>
      </c>
      <c r="F93" s="3">
        <v>0</v>
      </c>
      <c r="G93" s="3">
        <v>83</v>
      </c>
    </row>
    <row r="94" spans="1:18" x14ac:dyDescent="0.25">
      <c r="A94" s="5" t="s">
        <v>21</v>
      </c>
      <c r="B94" s="7">
        <f t="shared" ref="B94:G94" si="26">SUM(B93)</f>
        <v>472</v>
      </c>
      <c r="C94" s="7">
        <f t="shared" si="26"/>
        <v>380</v>
      </c>
      <c r="D94" s="7">
        <f t="shared" si="26"/>
        <v>380</v>
      </c>
      <c r="E94" s="7">
        <f t="shared" si="26"/>
        <v>9</v>
      </c>
      <c r="F94" s="7">
        <f t="shared" si="26"/>
        <v>0</v>
      </c>
      <c r="G94" s="7">
        <f t="shared" si="26"/>
        <v>83</v>
      </c>
    </row>
    <row r="95" spans="1:18" x14ac:dyDescent="0.25">
      <c r="A95" s="17" t="s">
        <v>7</v>
      </c>
      <c r="B95" s="17"/>
      <c r="C95" s="17"/>
      <c r="D95" s="17"/>
      <c r="E95" s="17"/>
      <c r="F95" s="17"/>
      <c r="G95" s="17"/>
      <c r="H95" s="17"/>
      <c r="I95" s="17"/>
      <c r="J95" s="17"/>
      <c r="K95" s="17"/>
      <c r="L95" s="17"/>
      <c r="M95" s="17"/>
      <c r="N95" s="17"/>
      <c r="O95" s="17"/>
      <c r="P95" s="17"/>
      <c r="Q95" s="17"/>
      <c r="R95" s="17"/>
    </row>
    <row r="96" spans="1:18" ht="110.25" x14ac:dyDescent="0.25">
      <c r="A96" s="7" t="s">
        <v>489</v>
      </c>
      <c r="B96" s="6" t="s">
        <v>0</v>
      </c>
      <c r="C96" s="6" t="s">
        <v>490</v>
      </c>
      <c r="D96" s="6" t="s">
        <v>716</v>
      </c>
      <c r="E96" s="6" t="s">
        <v>491</v>
      </c>
      <c r="F96" s="6" t="s">
        <v>717</v>
      </c>
      <c r="G96" s="6" t="s">
        <v>3</v>
      </c>
      <c r="H96" s="6" t="s">
        <v>4</v>
      </c>
      <c r="I96" s="6" t="s">
        <v>5</v>
      </c>
    </row>
    <row r="97" spans="1:9" x14ac:dyDescent="0.25">
      <c r="A97" s="5" t="s">
        <v>536</v>
      </c>
      <c r="B97" s="5" t="s">
        <v>7</v>
      </c>
      <c r="C97" s="5" t="s">
        <v>8</v>
      </c>
      <c r="D97" s="5" t="s">
        <v>12</v>
      </c>
      <c r="E97" s="5" t="s">
        <v>8</v>
      </c>
      <c r="F97" s="5" t="s">
        <v>12</v>
      </c>
      <c r="G97" s="5" t="s">
        <v>14</v>
      </c>
      <c r="H97" s="5" t="s">
        <v>7</v>
      </c>
      <c r="I97" s="5" t="s">
        <v>7</v>
      </c>
    </row>
    <row r="98" spans="1:9" x14ac:dyDescent="0.25">
      <c r="A98" s="5" t="s">
        <v>47</v>
      </c>
      <c r="B98" s="7">
        <f>SUM(C98,E98,G98:I98)</f>
        <v>944</v>
      </c>
      <c r="C98" s="3">
        <f>SUM(D98)</f>
        <v>344</v>
      </c>
      <c r="D98" s="3">
        <v>344</v>
      </c>
      <c r="E98" s="3">
        <f>SUM(F98)</f>
        <v>358</v>
      </c>
      <c r="F98" s="3">
        <v>358</v>
      </c>
      <c r="G98" s="3">
        <v>14</v>
      </c>
      <c r="H98" s="3">
        <v>0</v>
      </c>
      <c r="I98" s="3">
        <v>228</v>
      </c>
    </row>
    <row r="99" spans="1:9" x14ac:dyDescent="0.25">
      <c r="A99" s="5" t="s">
        <v>21</v>
      </c>
      <c r="B99" s="7">
        <f t="shared" ref="B99:I99" si="27">SUM(B98)</f>
        <v>944</v>
      </c>
      <c r="C99" s="7">
        <f t="shared" si="27"/>
        <v>344</v>
      </c>
      <c r="D99" s="7">
        <f t="shared" si="27"/>
        <v>344</v>
      </c>
      <c r="E99" s="7">
        <f t="shared" si="27"/>
        <v>358</v>
      </c>
      <c r="F99" s="7">
        <f t="shared" si="27"/>
        <v>358</v>
      </c>
      <c r="G99" s="7">
        <f t="shared" si="27"/>
        <v>14</v>
      </c>
      <c r="H99" s="7">
        <f t="shared" si="27"/>
        <v>0</v>
      </c>
      <c r="I99" s="7">
        <f t="shared" si="27"/>
        <v>228</v>
      </c>
    </row>
  </sheetData>
  <mergeCells count="17">
    <mergeCell ref="A95:R95"/>
    <mergeCell ref="A30:R30"/>
    <mergeCell ref="A36:R36"/>
    <mergeCell ref="A42:R42"/>
    <mergeCell ref="A50:R50"/>
    <mergeCell ref="A58:R58"/>
    <mergeCell ref="A64:R64"/>
    <mergeCell ref="A70:R70"/>
    <mergeCell ref="A75:R75"/>
    <mergeCell ref="A80:R80"/>
    <mergeCell ref="A85:R85"/>
    <mergeCell ref="A90:R90"/>
    <mergeCell ref="A5:R5"/>
    <mergeCell ref="A10:R10"/>
    <mergeCell ref="A15:R15"/>
    <mergeCell ref="A20:R20"/>
    <mergeCell ref="A25:R25"/>
  </mergeCells>
  <pageMargins left="0.25" right="0.25" top="0.75" bottom="0.5" header="0.3" footer="0.25"/>
  <pageSetup paperSize="5" scale="72" fitToHeight="0" orientation="portrait" r:id="rId1"/>
  <headerFooter>
    <oddHeader>&amp;C&amp;"-,Bold"2023 General Election
November 7, 2023</oddHeader>
    <oddFooter>&amp;R&amp;P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7A481-8BB3-480D-9FBE-048C347CDA20}">
  <sheetPr>
    <pageSetUpPr fitToPage="1"/>
  </sheetPr>
  <dimension ref="A1:F95"/>
  <sheetViews>
    <sheetView view="pageLayout" zoomScaleNormal="100" workbookViewId="0"/>
  </sheetViews>
  <sheetFormatPr defaultColWidth="8.875" defaultRowHeight="15.75" x14ac:dyDescent="0.25"/>
  <cols>
    <col min="1" max="1" width="50.625" style="2" customWidth="1"/>
    <col min="2" max="6" width="6.375" style="2" customWidth="1"/>
    <col min="7" max="16384" width="8.875" style="2"/>
  </cols>
  <sheetData>
    <row r="1" spans="1:6" ht="141.75" x14ac:dyDescent="0.25">
      <c r="A1" s="7" t="s">
        <v>492</v>
      </c>
      <c r="B1" s="9" t="s">
        <v>0</v>
      </c>
      <c r="C1" s="9" t="s">
        <v>493</v>
      </c>
      <c r="D1" s="9" t="s">
        <v>494</v>
      </c>
      <c r="E1" s="9" t="s">
        <v>4</v>
      </c>
      <c r="F1" s="9" t="s">
        <v>5</v>
      </c>
    </row>
    <row r="2" spans="1:6" x14ac:dyDescent="0.25">
      <c r="A2" s="8" t="s">
        <v>495</v>
      </c>
      <c r="B2" s="8" t="s">
        <v>7</v>
      </c>
      <c r="C2" s="8" t="s">
        <v>7</v>
      </c>
      <c r="D2" s="8" t="s">
        <v>7</v>
      </c>
      <c r="E2" s="8" t="s">
        <v>7</v>
      </c>
      <c r="F2" s="8" t="s">
        <v>7</v>
      </c>
    </row>
    <row r="3" spans="1:6" x14ac:dyDescent="0.25">
      <c r="A3" s="8" t="s">
        <v>40</v>
      </c>
      <c r="B3" s="10">
        <f>SUM(C3:F3)</f>
        <v>351</v>
      </c>
      <c r="C3" s="4">
        <v>176</v>
      </c>
      <c r="D3" s="4">
        <v>139</v>
      </c>
      <c r="E3" s="4">
        <v>0</v>
      </c>
      <c r="F3" s="4">
        <v>36</v>
      </c>
    </row>
    <row r="4" spans="1:6" x14ac:dyDescent="0.25">
      <c r="A4" s="8" t="s">
        <v>72</v>
      </c>
      <c r="B4" s="10">
        <f t="shared" ref="B4:B67" si="0">SUM(C4:F4)</f>
        <v>360</v>
      </c>
      <c r="C4" s="4">
        <v>235</v>
      </c>
      <c r="D4" s="4">
        <v>113</v>
      </c>
      <c r="E4" s="4">
        <v>0</v>
      </c>
      <c r="F4" s="4">
        <v>12</v>
      </c>
    </row>
    <row r="5" spans="1:6" x14ac:dyDescent="0.25">
      <c r="A5" s="8" t="s">
        <v>73</v>
      </c>
      <c r="B5" s="10">
        <f t="shared" si="0"/>
        <v>222</v>
      </c>
      <c r="C5" s="4">
        <v>137</v>
      </c>
      <c r="D5" s="4">
        <v>73</v>
      </c>
      <c r="E5" s="4">
        <v>0</v>
      </c>
      <c r="F5" s="4">
        <v>12</v>
      </c>
    </row>
    <row r="6" spans="1:6" x14ac:dyDescent="0.25">
      <c r="A6" s="8" t="s">
        <v>74</v>
      </c>
      <c r="B6" s="10">
        <f t="shared" si="0"/>
        <v>325</v>
      </c>
      <c r="C6" s="4">
        <v>234</v>
      </c>
      <c r="D6" s="4">
        <v>77</v>
      </c>
      <c r="E6" s="4">
        <v>0</v>
      </c>
      <c r="F6" s="4">
        <v>14</v>
      </c>
    </row>
    <row r="7" spans="1:6" x14ac:dyDescent="0.25">
      <c r="A7" s="8" t="s">
        <v>120</v>
      </c>
      <c r="B7" s="10">
        <f t="shared" si="0"/>
        <v>377</v>
      </c>
      <c r="C7" s="4">
        <v>216</v>
      </c>
      <c r="D7" s="4">
        <v>152</v>
      </c>
      <c r="E7" s="4">
        <v>0</v>
      </c>
      <c r="F7" s="4">
        <v>9</v>
      </c>
    </row>
    <row r="8" spans="1:6" x14ac:dyDescent="0.25">
      <c r="A8" s="8" t="s">
        <v>115</v>
      </c>
      <c r="B8" s="10">
        <f t="shared" si="0"/>
        <v>325</v>
      </c>
      <c r="C8" s="4">
        <v>171</v>
      </c>
      <c r="D8" s="4">
        <v>137</v>
      </c>
      <c r="E8" s="4">
        <v>0</v>
      </c>
      <c r="F8" s="4">
        <v>17</v>
      </c>
    </row>
    <row r="9" spans="1:6" x14ac:dyDescent="0.25">
      <c r="A9" s="8" t="s">
        <v>116</v>
      </c>
      <c r="B9" s="10">
        <f t="shared" si="0"/>
        <v>332</v>
      </c>
      <c r="C9" s="4">
        <v>184</v>
      </c>
      <c r="D9" s="4">
        <v>125</v>
      </c>
      <c r="E9" s="4">
        <v>0</v>
      </c>
      <c r="F9" s="4">
        <v>23</v>
      </c>
    </row>
    <row r="10" spans="1:6" x14ac:dyDescent="0.25">
      <c r="A10" s="8" t="s">
        <v>96</v>
      </c>
      <c r="B10" s="10">
        <f t="shared" si="0"/>
        <v>187</v>
      </c>
      <c r="C10" s="4">
        <v>100</v>
      </c>
      <c r="D10" s="4">
        <v>81</v>
      </c>
      <c r="E10" s="4">
        <v>0</v>
      </c>
      <c r="F10" s="4">
        <v>6</v>
      </c>
    </row>
    <row r="11" spans="1:6" x14ac:dyDescent="0.25">
      <c r="A11" s="8" t="s">
        <v>125</v>
      </c>
      <c r="B11" s="10">
        <f t="shared" si="0"/>
        <v>187</v>
      </c>
      <c r="C11" s="4">
        <v>119</v>
      </c>
      <c r="D11" s="4">
        <v>60</v>
      </c>
      <c r="E11" s="4">
        <v>0</v>
      </c>
      <c r="F11" s="4">
        <v>8</v>
      </c>
    </row>
    <row r="12" spans="1:6" x14ac:dyDescent="0.25">
      <c r="A12" s="8" t="s">
        <v>126</v>
      </c>
      <c r="B12" s="10">
        <f t="shared" si="0"/>
        <v>253</v>
      </c>
      <c r="C12" s="4">
        <v>163</v>
      </c>
      <c r="D12" s="4">
        <v>79</v>
      </c>
      <c r="E12" s="4">
        <v>0</v>
      </c>
      <c r="F12" s="4">
        <v>11</v>
      </c>
    </row>
    <row r="13" spans="1:6" x14ac:dyDescent="0.25">
      <c r="A13" s="8" t="s">
        <v>51</v>
      </c>
      <c r="B13" s="10">
        <f t="shared" si="0"/>
        <v>79</v>
      </c>
      <c r="C13" s="4">
        <v>49</v>
      </c>
      <c r="D13" s="4">
        <v>28</v>
      </c>
      <c r="E13" s="4">
        <v>0</v>
      </c>
      <c r="F13" s="4">
        <v>2</v>
      </c>
    </row>
    <row r="14" spans="1:6" x14ac:dyDescent="0.25">
      <c r="A14" s="8" t="s">
        <v>58</v>
      </c>
      <c r="B14" s="10">
        <f t="shared" si="0"/>
        <v>54</v>
      </c>
      <c r="C14" s="4">
        <v>37</v>
      </c>
      <c r="D14" s="4">
        <v>15</v>
      </c>
      <c r="E14" s="4">
        <v>0</v>
      </c>
      <c r="F14" s="4">
        <v>2</v>
      </c>
    </row>
    <row r="15" spans="1:6" x14ac:dyDescent="0.25">
      <c r="A15" s="8" t="s">
        <v>41</v>
      </c>
      <c r="B15" s="10">
        <f t="shared" si="0"/>
        <v>109</v>
      </c>
      <c r="C15" s="4">
        <v>55</v>
      </c>
      <c r="D15" s="4">
        <v>45</v>
      </c>
      <c r="E15" s="4">
        <v>0</v>
      </c>
      <c r="F15" s="4">
        <v>9</v>
      </c>
    </row>
    <row r="16" spans="1:6" x14ac:dyDescent="0.25">
      <c r="A16" s="8" t="s">
        <v>121</v>
      </c>
      <c r="B16" s="10">
        <f t="shared" si="0"/>
        <v>169</v>
      </c>
      <c r="C16" s="4">
        <v>96</v>
      </c>
      <c r="D16" s="4">
        <v>64</v>
      </c>
      <c r="E16" s="4">
        <v>0</v>
      </c>
      <c r="F16" s="4">
        <v>9</v>
      </c>
    </row>
    <row r="17" spans="1:6" x14ac:dyDescent="0.25">
      <c r="A17" s="8" t="s">
        <v>42</v>
      </c>
      <c r="B17" s="10">
        <f t="shared" si="0"/>
        <v>120</v>
      </c>
      <c r="C17" s="4">
        <v>73</v>
      </c>
      <c r="D17" s="4">
        <v>38</v>
      </c>
      <c r="E17" s="4">
        <v>0</v>
      </c>
      <c r="F17" s="4">
        <v>9</v>
      </c>
    </row>
    <row r="18" spans="1:6" x14ac:dyDescent="0.25">
      <c r="A18" s="8" t="s">
        <v>15</v>
      </c>
      <c r="B18" s="10">
        <f t="shared" si="0"/>
        <v>160</v>
      </c>
      <c r="C18" s="4">
        <v>121</v>
      </c>
      <c r="D18" s="4">
        <v>30</v>
      </c>
      <c r="E18" s="4">
        <v>0</v>
      </c>
      <c r="F18" s="4">
        <v>9</v>
      </c>
    </row>
    <row r="19" spans="1:6" x14ac:dyDescent="0.25">
      <c r="A19" s="8" t="s">
        <v>24</v>
      </c>
      <c r="B19" s="10">
        <f t="shared" si="0"/>
        <v>65</v>
      </c>
      <c r="C19" s="4">
        <v>41</v>
      </c>
      <c r="D19" s="4">
        <v>15</v>
      </c>
      <c r="E19" s="4">
        <v>0</v>
      </c>
      <c r="F19" s="4">
        <v>9</v>
      </c>
    </row>
    <row r="20" spans="1:6" x14ac:dyDescent="0.25">
      <c r="A20" s="8" t="s">
        <v>25</v>
      </c>
      <c r="B20" s="10">
        <f t="shared" si="0"/>
        <v>553</v>
      </c>
      <c r="C20" s="4">
        <v>337</v>
      </c>
      <c r="D20" s="4">
        <v>155</v>
      </c>
      <c r="E20" s="4">
        <v>0</v>
      </c>
      <c r="F20" s="4">
        <v>61</v>
      </c>
    </row>
    <row r="21" spans="1:6" x14ac:dyDescent="0.25">
      <c r="A21" s="8" t="s">
        <v>16</v>
      </c>
      <c r="B21" s="10">
        <f t="shared" si="0"/>
        <v>257</v>
      </c>
      <c r="C21" s="4">
        <v>136</v>
      </c>
      <c r="D21" s="4">
        <v>80</v>
      </c>
      <c r="E21" s="4">
        <v>0</v>
      </c>
      <c r="F21" s="4">
        <v>41</v>
      </c>
    </row>
    <row r="22" spans="1:6" x14ac:dyDescent="0.25">
      <c r="A22" s="8" t="s">
        <v>17</v>
      </c>
      <c r="B22" s="10">
        <f t="shared" si="0"/>
        <v>527</v>
      </c>
      <c r="C22" s="4">
        <v>319</v>
      </c>
      <c r="D22" s="4">
        <v>149</v>
      </c>
      <c r="E22" s="4">
        <v>0</v>
      </c>
      <c r="F22" s="4">
        <v>59</v>
      </c>
    </row>
    <row r="23" spans="1:6" x14ac:dyDescent="0.25">
      <c r="A23" s="8" t="s">
        <v>18</v>
      </c>
      <c r="B23" s="10">
        <f t="shared" si="0"/>
        <v>202</v>
      </c>
      <c r="C23" s="4">
        <v>124</v>
      </c>
      <c r="D23" s="4">
        <v>62</v>
      </c>
      <c r="E23" s="4">
        <v>0</v>
      </c>
      <c r="F23" s="4">
        <v>16</v>
      </c>
    </row>
    <row r="24" spans="1:6" x14ac:dyDescent="0.25">
      <c r="A24" s="8" t="s">
        <v>26</v>
      </c>
      <c r="B24" s="10">
        <f t="shared" si="0"/>
        <v>13</v>
      </c>
      <c r="C24" s="4">
        <v>13</v>
      </c>
      <c r="D24" s="4">
        <v>0</v>
      </c>
      <c r="E24" s="4">
        <v>0</v>
      </c>
      <c r="F24" s="4">
        <v>0</v>
      </c>
    </row>
    <row r="25" spans="1:6" x14ac:dyDescent="0.25">
      <c r="A25" s="8" t="s">
        <v>19</v>
      </c>
      <c r="B25" s="10">
        <f t="shared" si="0"/>
        <v>86</v>
      </c>
      <c r="C25" s="4">
        <v>36</v>
      </c>
      <c r="D25" s="4">
        <v>27</v>
      </c>
      <c r="E25" s="4">
        <v>0</v>
      </c>
      <c r="F25" s="4">
        <v>23</v>
      </c>
    </row>
    <row r="26" spans="1:6" x14ac:dyDescent="0.25">
      <c r="A26" s="8" t="s">
        <v>20</v>
      </c>
      <c r="B26" s="10">
        <f t="shared" si="0"/>
        <v>325</v>
      </c>
      <c r="C26" s="4">
        <v>183</v>
      </c>
      <c r="D26" s="4">
        <v>100</v>
      </c>
      <c r="E26" s="4">
        <v>0</v>
      </c>
      <c r="F26" s="4">
        <v>42</v>
      </c>
    </row>
    <row r="27" spans="1:6" x14ac:dyDescent="0.25">
      <c r="A27" s="8" t="s">
        <v>36</v>
      </c>
      <c r="B27" s="10">
        <f t="shared" si="0"/>
        <v>77</v>
      </c>
      <c r="C27" s="4">
        <v>43</v>
      </c>
      <c r="D27" s="4">
        <v>30</v>
      </c>
      <c r="E27" s="4">
        <v>0</v>
      </c>
      <c r="F27" s="4">
        <v>4</v>
      </c>
    </row>
    <row r="28" spans="1:6" x14ac:dyDescent="0.25">
      <c r="A28" s="8" t="s">
        <v>27</v>
      </c>
      <c r="B28" s="10">
        <f t="shared" si="0"/>
        <v>103</v>
      </c>
      <c r="C28" s="4">
        <v>65</v>
      </c>
      <c r="D28" s="4">
        <v>32</v>
      </c>
      <c r="E28" s="4">
        <v>0</v>
      </c>
      <c r="F28" s="4">
        <v>6</v>
      </c>
    </row>
    <row r="29" spans="1:6" x14ac:dyDescent="0.25">
      <c r="A29" s="8" t="s">
        <v>28</v>
      </c>
      <c r="B29" s="10">
        <f t="shared" si="0"/>
        <v>326</v>
      </c>
      <c r="C29" s="4">
        <v>179</v>
      </c>
      <c r="D29" s="4">
        <v>124</v>
      </c>
      <c r="E29" s="4">
        <v>0</v>
      </c>
      <c r="F29" s="4">
        <v>23</v>
      </c>
    </row>
    <row r="30" spans="1:6" x14ac:dyDescent="0.25">
      <c r="A30" s="8" t="s">
        <v>59</v>
      </c>
      <c r="B30" s="10">
        <f t="shared" si="0"/>
        <v>208</v>
      </c>
      <c r="C30" s="4">
        <v>106</v>
      </c>
      <c r="D30" s="4">
        <v>87</v>
      </c>
      <c r="E30" s="4">
        <v>0</v>
      </c>
      <c r="F30" s="4">
        <v>15</v>
      </c>
    </row>
    <row r="31" spans="1:6" x14ac:dyDescent="0.25">
      <c r="A31" s="8" t="s">
        <v>60</v>
      </c>
      <c r="B31" s="10">
        <f t="shared" si="0"/>
        <v>71</v>
      </c>
      <c r="C31" s="4">
        <v>48</v>
      </c>
      <c r="D31" s="4">
        <v>18</v>
      </c>
      <c r="E31" s="4">
        <v>0</v>
      </c>
      <c r="F31" s="4">
        <v>5</v>
      </c>
    </row>
    <row r="32" spans="1:6" x14ac:dyDescent="0.25">
      <c r="A32" s="8" t="s">
        <v>61</v>
      </c>
      <c r="B32" s="10">
        <f t="shared" si="0"/>
        <v>354</v>
      </c>
      <c r="C32" s="4">
        <v>225</v>
      </c>
      <c r="D32" s="4">
        <v>110</v>
      </c>
      <c r="E32" s="4">
        <v>0</v>
      </c>
      <c r="F32" s="4">
        <v>19</v>
      </c>
    </row>
    <row r="33" spans="1:6" x14ac:dyDescent="0.25">
      <c r="A33" s="8" t="s">
        <v>104</v>
      </c>
      <c r="B33" s="10">
        <f t="shared" si="0"/>
        <v>134</v>
      </c>
      <c r="C33" s="4">
        <v>81</v>
      </c>
      <c r="D33" s="4">
        <v>44</v>
      </c>
      <c r="E33" s="4">
        <v>0</v>
      </c>
      <c r="F33" s="4">
        <v>9</v>
      </c>
    </row>
    <row r="34" spans="1:6" x14ac:dyDescent="0.25">
      <c r="A34" s="8" t="s">
        <v>105</v>
      </c>
      <c r="B34" s="10">
        <f t="shared" si="0"/>
        <v>216</v>
      </c>
      <c r="C34" s="4">
        <v>134</v>
      </c>
      <c r="D34" s="4">
        <v>71</v>
      </c>
      <c r="E34" s="4">
        <v>0</v>
      </c>
      <c r="F34" s="4">
        <v>11</v>
      </c>
    </row>
    <row r="35" spans="1:6" x14ac:dyDescent="0.25">
      <c r="A35" s="8" t="s">
        <v>106</v>
      </c>
      <c r="B35" s="10">
        <f t="shared" si="0"/>
        <v>312</v>
      </c>
      <c r="C35" s="4">
        <v>206</v>
      </c>
      <c r="D35" s="4">
        <v>84</v>
      </c>
      <c r="E35" s="4">
        <v>1</v>
      </c>
      <c r="F35" s="4">
        <v>21</v>
      </c>
    </row>
    <row r="36" spans="1:6" x14ac:dyDescent="0.25">
      <c r="A36" s="8" t="s">
        <v>75</v>
      </c>
      <c r="B36" s="10">
        <f t="shared" si="0"/>
        <v>77</v>
      </c>
      <c r="C36" s="4">
        <v>43</v>
      </c>
      <c r="D36" s="4">
        <v>32</v>
      </c>
      <c r="E36" s="4">
        <v>0</v>
      </c>
      <c r="F36" s="4">
        <v>2</v>
      </c>
    </row>
    <row r="37" spans="1:6" x14ac:dyDescent="0.25">
      <c r="A37" s="8" t="s">
        <v>97</v>
      </c>
      <c r="B37" s="10">
        <f t="shared" si="0"/>
        <v>38</v>
      </c>
      <c r="C37" s="4">
        <v>21</v>
      </c>
      <c r="D37" s="4">
        <v>17</v>
      </c>
      <c r="E37" s="4">
        <v>0</v>
      </c>
      <c r="F37" s="4">
        <v>0</v>
      </c>
    </row>
    <row r="38" spans="1:6" x14ac:dyDescent="0.25">
      <c r="A38" s="8" t="s">
        <v>107</v>
      </c>
      <c r="B38" s="10">
        <f t="shared" si="0"/>
        <v>128</v>
      </c>
      <c r="C38" s="4">
        <v>78</v>
      </c>
      <c r="D38" s="4">
        <v>45</v>
      </c>
      <c r="E38" s="4">
        <v>0</v>
      </c>
      <c r="F38" s="4">
        <v>5</v>
      </c>
    </row>
    <row r="39" spans="1:6" x14ac:dyDescent="0.25">
      <c r="A39" s="8" t="s">
        <v>108</v>
      </c>
      <c r="B39" s="10">
        <f t="shared" si="0"/>
        <v>246</v>
      </c>
      <c r="C39" s="4">
        <v>146</v>
      </c>
      <c r="D39" s="4">
        <v>82</v>
      </c>
      <c r="E39" s="4">
        <v>0</v>
      </c>
      <c r="F39" s="4">
        <v>18</v>
      </c>
    </row>
    <row r="40" spans="1:6" x14ac:dyDescent="0.25">
      <c r="A40" s="8" t="s">
        <v>109</v>
      </c>
      <c r="B40" s="10">
        <f t="shared" si="0"/>
        <v>209</v>
      </c>
      <c r="C40" s="4">
        <v>98</v>
      </c>
      <c r="D40" s="4">
        <v>99</v>
      </c>
      <c r="E40" s="4">
        <v>0</v>
      </c>
      <c r="F40" s="4">
        <v>12</v>
      </c>
    </row>
    <row r="41" spans="1:6" x14ac:dyDescent="0.25">
      <c r="A41" s="8" t="s">
        <v>110</v>
      </c>
      <c r="B41" s="10">
        <f t="shared" si="0"/>
        <v>186</v>
      </c>
      <c r="C41" s="4">
        <v>105</v>
      </c>
      <c r="D41" s="4">
        <v>67</v>
      </c>
      <c r="E41" s="4">
        <v>0</v>
      </c>
      <c r="F41" s="4">
        <v>14</v>
      </c>
    </row>
    <row r="42" spans="1:6" x14ac:dyDescent="0.25">
      <c r="A42" s="8" t="s">
        <v>111</v>
      </c>
      <c r="B42" s="10">
        <f t="shared" si="0"/>
        <v>8</v>
      </c>
      <c r="C42" s="4">
        <v>4</v>
      </c>
      <c r="D42" s="4">
        <v>3</v>
      </c>
      <c r="E42" s="4">
        <v>0</v>
      </c>
      <c r="F42" s="4">
        <v>1</v>
      </c>
    </row>
    <row r="43" spans="1:6" x14ac:dyDescent="0.25">
      <c r="A43" s="8" t="s">
        <v>98</v>
      </c>
      <c r="B43" s="10">
        <f t="shared" si="0"/>
        <v>304</v>
      </c>
      <c r="C43" s="4">
        <v>182</v>
      </c>
      <c r="D43" s="4">
        <v>112</v>
      </c>
      <c r="E43" s="4">
        <v>0</v>
      </c>
      <c r="F43" s="4">
        <v>10</v>
      </c>
    </row>
    <row r="44" spans="1:6" x14ac:dyDescent="0.25">
      <c r="A44" s="8" t="s">
        <v>99</v>
      </c>
      <c r="B44" s="10">
        <f t="shared" si="0"/>
        <v>335</v>
      </c>
      <c r="C44" s="4">
        <v>156</v>
      </c>
      <c r="D44" s="4">
        <v>154</v>
      </c>
      <c r="E44" s="4">
        <v>0</v>
      </c>
      <c r="F44" s="4">
        <v>25</v>
      </c>
    </row>
    <row r="45" spans="1:6" x14ac:dyDescent="0.25">
      <c r="A45" s="8" t="s">
        <v>127</v>
      </c>
      <c r="B45" s="10">
        <f t="shared" si="0"/>
        <v>106</v>
      </c>
      <c r="C45" s="4">
        <v>53</v>
      </c>
      <c r="D45" s="4">
        <v>46</v>
      </c>
      <c r="E45" s="4">
        <v>0</v>
      </c>
      <c r="F45" s="4">
        <v>7</v>
      </c>
    </row>
    <row r="46" spans="1:6" x14ac:dyDescent="0.25">
      <c r="A46" s="8" t="s">
        <v>100</v>
      </c>
      <c r="B46" s="10">
        <f t="shared" si="0"/>
        <v>227</v>
      </c>
      <c r="C46" s="4">
        <v>138</v>
      </c>
      <c r="D46" s="4">
        <v>81</v>
      </c>
      <c r="E46" s="4">
        <v>0</v>
      </c>
      <c r="F46" s="4">
        <v>8</v>
      </c>
    </row>
    <row r="47" spans="1:6" x14ac:dyDescent="0.25">
      <c r="A47" s="8" t="s">
        <v>47</v>
      </c>
      <c r="B47" s="10">
        <f t="shared" si="0"/>
        <v>472</v>
      </c>
      <c r="C47" s="4">
        <v>235</v>
      </c>
      <c r="D47" s="4">
        <v>197</v>
      </c>
      <c r="E47" s="4">
        <v>0</v>
      </c>
      <c r="F47" s="4">
        <v>40</v>
      </c>
    </row>
    <row r="48" spans="1:6" x14ac:dyDescent="0.25">
      <c r="A48" s="8" t="s">
        <v>48</v>
      </c>
      <c r="B48" s="10">
        <f t="shared" si="0"/>
        <v>560</v>
      </c>
      <c r="C48" s="4">
        <v>301</v>
      </c>
      <c r="D48" s="4">
        <v>220</v>
      </c>
      <c r="E48" s="4">
        <v>0</v>
      </c>
      <c r="F48" s="4">
        <v>39</v>
      </c>
    </row>
    <row r="49" spans="1:6" x14ac:dyDescent="0.25">
      <c r="A49" s="8" t="s">
        <v>49</v>
      </c>
      <c r="B49" s="10">
        <f t="shared" si="0"/>
        <v>254</v>
      </c>
      <c r="C49" s="4">
        <v>121</v>
      </c>
      <c r="D49" s="4">
        <v>108</v>
      </c>
      <c r="E49" s="4">
        <v>0</v>
      </c>
      <c r="F49" s="4">
        <v>25</v>
      </c>
    </row>
    <row r="50" spans="1:6" x14ac:dyDescent="0.25">
      <c r="A50" s="8" t="s">
        <v>43</v>
      </c>
      <c r="B50" s="10">
        <f t="shared" si="0"/>
        <v>87</v>
      </c>
      <c r="C50" s="4">
        <v>39</v>
      </c>
      <c r="D50" s="4">
        <v>41</v>
      </c>
      <c r="E50" s="4">
        <v>0</v>
      </c>
      <c r="F50" s="4">
        <v>7</v>
      </c>
    </row>
    <row r="51" spans="1:6" x14ac:dyDescent="0.25">
      <c r="A51" s="8" t="s">
        <v>122</v>
      </c>
      <c r="B51" s="10">
        <f t="shared" si="0"/>
        <v>183</v>
      </c>
      <c r="C51" s="4">
        <v>87</v>
      </c>
      <c r="D51" s="4">
        <v>91</v>
      </c>
      <c r="E51" s="4">
        <v>0</v>
      </c>
      <c r="F51" s="4">
        <v>5</v>
      </c>
    </row>
    <row r="52" spans="1:6" x14ac:dyDescent="0.25">
      <c r="A52" s="8" t="s">
        <v>123</v>
      </c>
      <c r="B52" s="10">
        <f t="shared" si="0"/>
        <v>95</v>
      </c>
      <c r="C52" s="4">
        <v>52</v>
      </c>
      <c r="D52" s="4">
        <v>39</v>
      </c>
      <c r="E52" s="4">
        <v>0</v>
      </c>
      <c r="F52" s="4">
        <v>4</v>
      </c>
    </row>
    <row r="53" spans="1:6" x14ac:dyDescent="0.25">
      <c r="A53" s="8" t="s">
        <v>90</v>
      </c>
      <c r="B53" s="10">
        <f t="shared" si="0"/>
        <v>150</v>
      </c>
      <c r="C53" s="4">
        <v>91</v>
      </c>
      <c r="D53" s="4">
        <v>50</v>
      </c>
      <c r="E53" s="4">
        <v>0</v>
      </c>
      <c r="F53" s="4">
        <v>9</v>
      </c>
    </row>
    <row r="54" spans="1:6" x14ac:dyDescent="0.25">
      <c r="A54" s="8" t="s">
        <v>86</v>
      </c>
      <c r="B54" s="10">
        <f t="shared" si="0"/>
        <v>606</v>
      </c>
      <c r="C54" s="4">
        <v>378</v>
      </c>
      <c r="D54" s="4">
        <v>185</v>
      </c>
      <c r="E54" s="4">
        <v>0</v>
      </c>
      <c r="F54" s="4">
        <v>43</v>
      </c>
    </row>
    <row r="55" spans="1:6" x14ac:dyDescent="0.25">
      <c r="A55" s="8" t="s">
        <v>91</v>
      </c>
      <c r="B55" s="10">
        <f t="shared" si="0"/>
        <v>87</v>
      </c>
      <c r="C55" s="4">
        <v>48</v>
      </c>
      <c r="D55" s="4">
        <v>29</v>
      </c>
      <c r="E55" s="4">
        <v>0</v>
      </c>
      <c r="F55" s="4">
        <v>10</v>
      </c>
    </row>
    <row r="56" spans="1:6" x14ac:dyDescent="0.25">
      <c r="A56" s="8" t="s">
        <v>87</v>
      </c>
      <c r="B56" s="10">
        <f t="shared" si="0"/>
        <v>678</v>
      </c>
      <c r="C56" s="4">
        <v>440</v>
      </c>
      <c r="D56" s="4">
        <v>193</v>
      </c>
      <c r="E56" s="4">
        <v>0</v>
      </c>
      <c r="F56" s="4">
        <v>45</v>
      </c>
    </row>
    <row r="57" spans="1:6" x14ac:dyDescent="0.25">
      <c r="A57" s="8" t="s">
        <v>80</v>
      </c>
      <c r="B57" s="10">
        <f t="shared" si="0"/>
        <v>301</v>
      </c>
      <c r="C57" s="4">
        <v>178</v>
      </c>
      <c r="D57" s="4">
        <v>105</v>
      </c>
      <c r="E57" s="4">
        <v>0</v>
      </c>
      <c r="F57" s="4">
        <v>18</v>
      </c>
    </row>
    <row r="58" spans="1:6" x14ac:dyDescent="0.25">
      <c r="A58" s="8" t="s">
        <v>92</v>
      </c>
      <c r="B58" s="10">
        <f t="shared" si="0"/>
        <v>28</v>
      </c>
      <c r="C58" s="4">
        <v>14</v>
      </c>
      <c r="D58" s="4">
        <v>12</v>
      </c>
      <c r="E58" s="4">
        <v>0</v>
      </c>
      <c r="F58" s="4">
        <v>2</v>
      </c>
    </row>
    <row r="59" spans="1:6" x14ac:dyDescent="0.25">
      <c r="A59" s="8" t="s">
        <v>65</v>
      </c>
      <c r="B59" s="10">
        <f t="shared" si="0"/>
        <v>87</v>
      </c>
      <c r="C59" s="4">
        <v>58</v>
      </c>
      <c r="D59" s="4">
        <v>23</v>
      </c>
      <c r="E59" s="4">
        <v>0</v>
      </c>
      <c r="F59" s="4">
        <v>6</v>
      </c>
    </row>
    <row r="60" spans="1:6" x14ac:dyDescent="0.25">
      <c r="A60" s="8" t="s">
        <v>81</v>
      </c>
      <c r="B60" s="10">
        <f t="shared" si="0"/>
        <v>2</v>
      </c>
      <c r="C60" s="4">
        <v>1</v>
      </c>
      <c r="D60" s="4">
        <v>1</v>
      </c>
      <c r="E60" s="4">
        <v>0</v>
      </c>
      <c r="F60" s="4">
        <v>0</v>
      </c>
    </row>
    <row r="61" spans="1:6" x14ac:dyDescent="0.25">
      <c r="A61" s="8" t="s">
        <v>82</v>
      </c>
      <c r="B61" s="10">
        <f t="shared" si="0"/>
        <v>411</v>
      </c>
      <c r="C61" s="4">
        <v>280</v>
      </c>
      <c r="D61" s="4">
        <v>114</v>
      </c>
      <c r="E61" s="4">
        <v>0</v>
      </c>
      <c r="F61" s="4">
        <v>17</v>
      </c>
    </row>
    <row r="62" spans="1:6" x14ac:dyDescent="0.25">
      <c r="A62" s="8" t="s">
        <v>83</v>
      </c>
      <c r="B62" s="10">
        <f t="shared" si="0"/>
        <v>421</v>
      </c>
      <c r="C62" s="4">
        <v>260</v>
      </c>
      <c r="D62" s="4">
        <v>142</v>
      </c>
      <c r="E62" s="4">
        <v>0</v>
      </c>
      <c r="F62" s="4">
        <v>19</v>
      </c>
    </row>
    <row r="63" spans="1:6" x14ac:dyDescent="0.25">
      <c r="A63" s="8" t="s">
        <v>76</v>
      </c>
      <c r="B63" s="10">
        <f t="shared" si="0"/>
        <v>312</v>
      </c>
      <c r="C63" s="4">
        <v>180</v>
      </c>
      <c r="D63" s="4">
        <v>117</v>
      </c>
      <c r="E63" s="4">
        <v>0</v>
      </c>
      <c r="F63" s="4">
        <v>15</v>
      </c>
    </row>
    <row r="64" spans="1:6" x14ac:dyDescent="0.25">
      <c r="A64" s="8" t="s">
        <v>77</v>
      </c>
      <c r="B64" s="10">
        <f t="shared" si="0"/>
        <v>120</v>
      </c>
      <c r="C64" s="4">
        <v>74</v>
      </c>
      <c r="D64" s="4">
        <v>39</v>
      </c>
      <c r="E64" s="4">
        <v>0</v>
      </c>
      <c r="F64" s="4">
        <v>7</v>
      </c>
    </row>
    <row r="65" spans="1:6" x14ac:dyDescent="0.25">
      <c r="A65" s="8" t="s">
        <v>66</v>
      </c>
      <c r="B65" s="10">
        <f t="shared" si="0"/>
        <v>408</v>
      </c>
      <c r="C65" s="4">
        <v>272</v>
      </c>
      <c r="D65" s="4">
        <v>119</v>
      </c>
      <c r="E65" s="4">
        <v>0</v>
      </c>
      <c r="F65" s="4">
        <v>17</v>
      </c>
    </row>
    <row r="66" spans="1:6" x14ac:dyDescent="0.25">
      <c r="A66" s="8" t="s">
        <v>67</v>
      </c>
      <c r="B66" s="10">
        <f t="shared" si="0"/>
        <v>303</v>
      </c>
      <c r="C66" s="4">
        <v>189</v>
      </c>
      <c r="D66" s="4">
        <v>92</v>
      </c>
      <c r="E66" s="4">
        <v>0</v>
      </c>
      <c r="F66" s="4">
        <v>22</v>
      </c>
    </row>
    <row r="67" spans="1:6" x14ac:dyDescent="0.25">
      <c r="A67" s="8" t="s">
        <v>68</v>
      </c>
      <c r="B67" s="10">
        <f t="shared" si="0"/>
        <v>323</v>
      </c>
      <c r="C67" s="4">
        <v>210</v>
      </c>
      <c r="D67" s="4">
        <v>87</v>
      </c>
      <c r="E67" s="4">
        <v>0</v>
      </c>
      <c r="F67" s="4">
        <v>26</v>
      </c>
    </row>
    <row r="68" spans="1:6" x14ac:dyDescent="0.25">
      <c r="A68" s="8" t="s">
        <v>93</v>
      </c>
      <c r="B68" s="10">
        <f t="shared" ref="B68:B94" si="1">SUM(C68:F68)</f>
        <v>285</v>
      </c>
      <c r="C68" s="4">
        <v>175</v>
      </c>
      <c r="D68" s="4">
        <v>93</v>
      </c>
      <c r="E68" s="4">
        <v>0</v>
      </c>
      <c r="F68" s="4">
        <v>17</v>
      </c>
    </row>
    <row r="69" spans="1:6" x14ac:dyDescent="0.25">
      <c r="A69" s="8" t="s">
        <v>94</v>
      </c>
      <c r="B69" s="10">
        <f t="shared" si="1"/>
        <v>211</v>
      </c>
      <c r="C69" s="4">
        <v>134</v>
      </c>
      <c r="D69" s="4">
        <v>64</v>
      </c>
      <c r="E69" s="4">
        <v>0</v>
      </c>
      <c r="F69" s="4">
        <v>13</v>
      </c>
    </row>
    <row r="70" spans="1:6" x14ac:dyDescent="0.25">
      <c r="A70" s="8" t="s">
        <v>69</v>
      </c>
      <c r="B70" s="10">
        <f t="shared" si="1"/>
        <v>9</v>
      </c>
      <c r="C70" s="4">
        <v>5</v>
      </c>
      <c r="D70" s="4">
        <v>4</v>
      </c>
      <c r="E70" s="4">
        <v>0</v>
      </c>
      <c r="F70" s="4">
        <v>0</v>
      </c>
    </row>
    <row r="71" spans="1:6" x14ac:dyDescent="0.25">
      <c r="A71" s="8" t="s">
        <v>117</v>
      </c>
      <c r="B71" s="10">
        <f t="shared" si="1"/>
        <v>251</v>
      </c>
      <c r="C71" s="4">
        <v>152</v>
      </c>
      <c r="D71" s="4">
        <v>90</v>
      </c>
      <c r="E71" s="4">
        <v>0</v>
      </c>
      <c r="F71" s="4">
        <v>9</v>
      </c>
    </row>
    <row r="72" spans="1:6" x14ac:dyDescent="0.25">
      <c r="A72" s="8" t="s">
        <v>128</v>
      </c>
      <c r="B72" s="10">
        <f t="shared" si="1"/>
        <v>218</v>
      </c>
      <c r="C72" s="4">
        <v>91</v>
      </c>
      <c r="D72" s="4">
        <v>114</v>
      </c>
      <c r="E72" s="4">
        <v>0</v>
      </c>
      <c r="F72" s="4">
        <v>13</v>
      </c>
    </row>
    <row r="73" spans="1:6" x14ac:dyDescent="0.25">
      <c r="A73" s="8" t="s">
        <v>62</v>
      </c>
      <c r="B73" s="10">
        <f t="shared" si="1"/>
        <v>526</v>
      </c>
      <c r="C73" s="4">
        <v>296</v>
      </c>
      <c r="D73" s="4">
        <v>194</v>
      </c>
      <c r="E73" s="4">
        <v>0</v>
      </c>
      <c r="F73" s="4">
        <v>36</v>
      </c>
    </row>
    <row r="74" spans="1:6" x14ac:dyDescent="0.25">
      <c r="A74" s="8" t="s">
        <v>101</v>
      </c>
      <c r="B74" s="10">
        <f t="shared" si="1"/>
        <v>103</v>
      </c>
      <c r="C74" s="4">
        <v>58</v>
      </c>
      <c r="D74" s="4">
        <v>41</v>
      </c>
      <c r="E74" s="4">
        <v>0</v>
      </c>
      <c r="F74" s="4">
        <v>4</v>
      </c>
    </row>
    <row r="75" spans="1:6" x14ac:dyDescent="0.25">
      <c r="A75" s="8" t="s">
        <v>118</v>
      </c>
      <c r="B75" s="10">
        <f t="shared" si="1"/>
        <v>303</v>
      </c>
      <c r="C75" s="4">
        <v>155</v>
      </c>
      <c r="D75" s="4">
        <v>121</v>
      </c>
      <c r="E75" s="4">
        <v>0</v>
      </c>
      <c r="F75" s="4">
        <v>27</v>
      </c>
    </row>
    <row r="76" spans="1:6" x14ac:dyDescent="0.25">
      <c r="A76" s="8" t="s">
        <v>31</v>
      </c>
      <c r="B76" s="10">
        <f t="shared" si="1"/>
        <v>508</v>
      </c>
      <c r="C76" s="4">
        <v>290</v>
      </c>
      <c r="D76" s="4">
        <v>182</v>
      </c>
      <c r="E76" s="4">
        <v>0</v>
      </c>
      <c r="F76" s="4">
        <v>36</v>
      </c>
    </row>
    <row r="77" spans="1:6" x14ac:dyDescent="0.25">
      <c r="A77" s="8" t="s">
        <v>32</v>
      </c>
      <c r="B77" s="10">
        <f t="shared" si="1"/>
        <v>449</v>
      </c>
      <c r="C77" s="4">
        <v>294</v>
      </c>
      <c r="D77" s="4">
        <v>122</v>
      </c>
      <c r="E77" s="4">
        <v>1</v>
      </c>
      <c r="F77" s="4">
        <v>32</v>
      </c>
    </row>
    <row r="78" spans="1:6" x14ac:dyDescent="0.25">
      <c r="A78" s="8" t="s">
        <v>37</v>
      </c>
      <c r="B78" s="10">
        <f t="shared" si="1"/>
        <v>513</v>
      </c>
      <c r="C78" s="4">
        <v>319</v>
      </c>
      <c r="D78" s="4">
        <v>153</v>
      </c>
      <c r="E78" s="4">
        <v>0</v>
      </c>
      <c r="F78" s="4">
        <v>41</v>
      </c>
    </row>
    <row r="79" spans="1:6" x14ac:dyDescent="0.25">
      <c r="A79" s="8" t="s">
        <v>38</v>
      </c>
      <c r="B79" s="10">
        <f t="shared" si="1"/>
        <v>419</v>
      </c>
      <c r="C79" s="4">
        <v>274</v>
      </c>
      <c r="D79" s="4">
        <v>115</v>
      </c>
      <c r="E79" s="4">
        <v>0</v>
      </c>
      <c r="F79" s="4">
        <v>30</v>
      </c>
    </row>
    <row r="80" spans="1:6" x14ac:dyDescent="0.25">
      <c r="A80" s="8" t="s">
        <v>33</v>
      </c>
      <c r="B80" s="10">
        <f t="shared" si="1"/>
        <v>319</v>
      </c>
      <c r="C80" s="4">
        <v>193</v>
      </c>
      <c r="D80" s="4">
        <v>111</v>
      </c>
      <c r="E80" s="4">
        <v>0</v>
      </c>
      <c r="F80" s="4">
        <v>15</v>
      </c>
    </row>
    <row r="81" spans="1:6" x14ac:dyDescent="0.25">
      <c r="A81" s="8" t="s">
        <v>34</v>
      </c>
      <c r="B81" s="10">
        <f t="shared" si="1"/>
        <v>229</v>
      </c>
      <c r="C81" s="4">
        <v>131</v>
      </c>
      <c r="D81" s="4">
        <v>85</v>
      </c>
      <c r="E81" s="4">
        <v>1</v>
      </c>
      <c r="F81" s="4">
        <v>12</v>
      </c>
    </row>
    <row r="82" spans="1:6" x14ac:dyDescent="0.25">
      <c r="A82" s="8" t="s">
        <v>52</v>
      </c>
      <c r="B82" s="10">
        <f t="shared" si="1"/>
        <v>204</v>
      </c>
      <c r="C82" s="4">
        <v>116</v>
      </c>
      <c r="D82" s="4">
        <v>83</v>
      </c>
      <c r="E82" s="4">
        <v>0</v>
      </c>
      <c r="F82" s="4">
        <v>5</v>
      </c>
    </row>
    <row r="83" spans="1:6" x14ac:dyDescent="0.25">
      <c r="A83" s="8" t="s">
        <v>53</v>
      </c>
      <c r="B83" s="10">
        <f t="shared" si="1"/>
        <v>96</v>
      </c>
      <c r="C83" s="4">
        <v>46</v>
      </c>
      <c r="D83" s="4">
        <v>44</v>
      </c>
      <c r="E83" s="4">
        <v>0</v>
      </c>
      <c r="F83" s="4">
        <v>6</v>
      </c>
    </row>
    <row r="84" spans="1:6" x14ac:dyDescent="0.25">
      <c r="A84" s="8" t="s">
        <v>133</v>
      </c>
      <c r="B84" s="10">
        <f t="shared" si="1"/>
        <v>702</v>
      </c>
      <c r="C84" s="4">
        <v>313</v>
      </c>
      <c r="D84" s="4">
        <v>313</v>
      </c>
      <c r="E84" s="4">
        <v>0</v>
      </c>
      <c r="F84" s="4">
        <v>76</v>
      </c>
    </row>
    <row r="85" spans="1:6" x14ac:dyDescent="0.25">
      <c r="A85" s="8" t="s">
        <v>44</v>
      </c>
      <c r="B85" s="10">
        <f t="shared" si="1"/>
        <v>631</v>
      </c>
      <c r="C85" s="4">
        <v>327</v>
      </c>
      <c r="D85" s="4">
        <v>256</v>
      </c>
      <c r="E85" s="4">
        <v>0</v>
      </c>
      <c r="F85" s="4">
        <v>48</v>
      </c>
    </row>
    <row r="86" spans="1:6" x14ac:dyDescent="0.25">
      <c r="A86" s="8" t="s">
        <v>129</v>
      </c>
      <c r="B86" s="10">
        <f t="shared" si="1"/>
        <v>71</v>
      </c>
      <c r="C86" s="4">
        <v>30</v>
      </c>
      <c r="D86" s="4">
        <v>38</v>
      </c>
      <c r="E86" s="4">
        <v>0</v>
      </c>
      <c r="F86" s="4">
        <v>3</v>
      </c>
    </row>
    <row r="87" spans="1:6" x14ac:dyDescent="0.25">
      <c r="A87" s="8" t="s">
        <v>130</v>
      </c>
      <c r="B87" s="10">
        <f t="shared" si="1"/>
        <v>84</v>
      </c>
      <c r="C87" s="4">
        <v>48</v>
      </c>
      <c r="D87" s="4">
        <v>31</v>
      </c>
      <c r="E87" s="4">
        <v>0</v>
      </c>
      <c r="F87" s="4">
        <v>5</v>
      </c>
    </row>
    <row r="88" spans="1:6" x14ac:dyDescent="0.25">
      <c r="A88" s="8" t="s">
        <v>54</v>
      </c>
      <c r="B88" s="10">
        <f t="shared" si="1"/>
        <v>149</v>
      </c>
      <c r="C88" s="4">
        <v>67</v>
      </c>
      <c r="D88" s="4">
        <v>73</v>
      </c>
      <c r="E88" s="4">
        <v>0</v>
      </c>
      <c r="F88" s="4">
        <v>9</v>
      </c>
    </row>
    <row r="89" spans="1:6" x14ac:dyDescent="0.25">
      <c r="A89" s="8" t="s">
        <v>55</v>
      </c>
      <c r="B89" s="10">
        <f t="shared" si="1"/>
        <v>24</v>
      </c>
      <c r="C89" s="4">
        <v>11</v>
      </c>
      <c r="D89" s="4">
        <v>10</v>
      </c>
      <c r="E89" s="4">
        <v>0</v>
      </c>
      <c r="F89" s="4">
        <v>3</v>
      </c>
    </row>
    <row r="90" spans="1:6" x14ac:dyDescent="0.25">
      <c r="A90" s="8" t="s">
        <v>56</v>
      </c>
      <c r="B90" s="10">
        <f t="shared" si="1"/>
        <v>172</v>
      </c>
      <c r="C90" s="4">
        <v>100</v>
      </c>
      <c r="D90" s="4">
        <v>53</v>
      </c>
      <c r="E90" s="4">
        <v>0</v>
      </c>
      <c r="F90" s="4">
        <v>19</v>
      </c>
    </row>
    <row r="91" spans="1:6" x14ac:dyDescent="0.25">
      <c r="A91" s="8" t="s">
        <v>45</v>
      </c>
      <c r="B91" s="10">
        <f t="shared" si="1"/>
        <v>131</v>
      </c>
      <c r="C91" s="4">
        <v>66</v>
      </c>
      <c r="D91" s="4">
        <v>58</v>
      </c>
      <c r="E91" s="4">
        <v>0</v>
      </c>
      <c r="F91" s="4">
        <v>7</v>
      </c>
    </row>
    <row r="92" spans="1:6" x14ac:dyDescent="0.25">
      <c r="A92" s="8" t="s">
        <v>134</v>
      </c>
      <c r="B92" s="10">
        <f t="shared" si="1"/>
        <v>298</v>
      </c>
      <c r="C92" s="4">
        <v>176</v>
      </c>
      <c r="D92" s="4">
        <v>100</v>
      </c>
      <c r="E92" s="4">
        <v>0</v>
      </c>
      <c r="F92" s="4">
        <v>22</v>
      </c>
    </row>
    <row r="93" spans="1:6" x14ac:dyDescent="0.25">
      <c r="A93" s="8" t="s">
        <v>135</v>
      </c>
      <c r="B93" s="10">
        <f t="shared" si="1"/>
        <v>283</v>
      </c>
      <c r="C93" s="4">
        <v>157</v>
      </c>
      <c r="D93" s="4">
        <v>105</v>
      </c>
      <c r="E93" s="4">
        <v>0</v>
      </c>
      <c r="F93" s="4">
        <v>21</v>
      </c>
    </row>
    <row r="94" spans="1:6" x14ac:dyDescent="0.25">
      <c r="A94" s="8" t="s">
        <v>136</v>
      </c>
      <c r="B94" s="10">
        <f t="shared" si="1"/>
        <v>300</v>
      </c>
      <c r="C94" s="4">
        <v>169</v>
      </c>
      <c r="D94" s="4">
        <v>114</v>
      </c>
      <c r="E94" s="4">
        <v>0</v>
      </c>
      <c r="F94" s="4">
        <v>17</v>
      </c>
    </row>
    <row r="95" spans="1:6" x14ac:dyDescent="0.25">
      <c r="A95" s="8" t="s">
        <v>21</v>
      </c>
      <c r="B95" s="10">
        <f>SUM(B3:B94)</f>
        <v>22679</v>
      </c>
      <c r="C95" s="10">
        <f t="shared" ref="C95:F95" si="2">SUM(C3:C94)</f>
        <v>13167</v>
      </c>
      <c r="D95" s="10">
        <f t="shared" si="2"/>
        <v>7953</v>
      </c>
      <c r="E95" s="10">
        <f t="shared" si="2"/>
        <v>3</v>
      </c>
      <c r="F95" s="10">
        <f t="shared" si="2"/>
        <v>1556</v>
      </c>
    </row>
  </sheetData>
  <pageMargins left="0.25" right="0.25" top="0.75" bottom="0.75" header="0.3" footer="0.25"/>
  <pageSetup paperSize="5" fitToHeight="0" orientation="portrait" r:id="rId1"/>
  <headerFooter>
    <oddHeader>&amp;C&amp;"-,Bold"2023 General Election
November 7, 2023</oddHeader>
    <oddFooter>&amp;R&amp;P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F71A9-22CD-410A-A2B5-02EC9BC91146}">
  <sheetPr>
    <pageSetUpPr fitToPage="1"/>
  </sheetPr>
  <dimension ref="A1:F95"/>
  <sheetViews>
    <sheetView view="pageLayout" zoomScaleNormal="100" workbookViewId="0"/>
  </sheetViews>
  <sheetFormatPr defaultColWidth="8.875" defaultRowHeight="15.75" x14ac:dyDescent="0.25"/>
  <cols>
    <col min="1" max="1" width="50.625" style="2" customWidth="1"/>
    <col min="2" max="6" width="6.375" style="2" customWidth="1"/>
    <col min="7" max="16384" width="8.875" style="2"/>
  </cols>
  <sheetData>
    <row r="1" spans="1:6" ht="157.5" x14ac:dyDescent="0.25">
      <c r="A1" s="7" t="s">
        <v>496</v>
      </c>
      <c r="B1" s="9" t="s">
        <v>0</v>
      </c>
      <c r="C1" s="9" t="s">
        <v>493</v>
      </c>
      <c r="D1" s="9" t="s">
        <v>494</v>
      </c>
      <c r="E1" s="9" t="s">
        <v>4</v>
      </c>
      <c r="F1" s="9" t="s">
        <v>5</v>
      </c>
    </row>
    <row r="2" spans="1:6" x14ac:dyDescent="0.25">
      <c r="A2" s="8" t="s">
        <v>495</v>
      </c>
      <c r="B2" s="8" t="s">
        <v>7</v>
      </c>
      <c r="C2" s="8" t="s">
        <v>7</v>
      </c>
      <c r="D2" s="8" t="s">
        <v>7</v>
      </c>
      <c r="E2" s="8" t="s">
        <v>7</v>
      </c>
      <c r="F2" s="8" t="s">
        <v>7</v>
      </c>
    </row>
    <row r="3" spans="1:6" x14ac:dyDescent="0.25">
      <c r="A3" s="8" t="s">
        <v>40</v>
      </c>
      <c r="B3" s="10">
        <f>SUM(C3:F3)</f>
        <v>351</v>
      </c>
      <c r="C3" s="4">
        <v>176</v>
      </c>
      <c r="D3" s="4">
        <v>131</v>
      </c>
      <c r="E3" s="4">
        <v>0</v>
      </c>
      <c r="F3" s="4">
        <v>44</v>
      </c>
    </row>
    <row r="4" spans="1:6" x14ac:dyDescent="0.25">
      <c r="A4" s="8" t="s">
        <v>72</v>
      </c>
      <c r="B4" s="10">
        <f t="shared" ref="B4:B67" si="0">SUM(C4:F4)</f>
        <v>360</v>
      </c>
      <c r="C4" s="4">
        <v>244</v>
      </c>
      <c r="D4" s="4">
        <v>103</v>
      </c>
      <c r="E4" s="4">
        <v>0</v>
      </c>
      <c r="F4" s="4">
        <v>13</v>
      </c>
    </row>
    <row r="5" spans="1:6" x14ac:dyDescent="0.25">
      <c r="A5" s="8" t="s">
        <v>73</v>
      </c>
      <c r="B5" s="10">
        <f t="shared" si="0"/>
        <v>222</v>
      </c>
      <c r="C5" s="4">
        <v>156</v>
      </c>
      <c r="D5" s="4">
        <v>53</v>
      </c>
      <c r="E5" s="4">
        <v>0</v>
      </c>
      <c r="F5" s="4">
        <v>13</v>
      </c>
    </row>
    <row r="6" spans="1:6" x14ac:dyDescent="0.25">
      <c r="A6" s="8" t="s">
        <v>74</v>
      </c>
      <c r="B6" s="10">
        <f t="shared" si="0"/>
        <v>325</v>
      </c>
      <c r="C6" s="4">
        <v>251</v>
      </c>
      <c r="D6" s="4">
        <v>64</v>
      </c>
      <c r="E6" s="4">
        <v>0</v>
      </c>
      <c r="F6" s="4">
        <v>10</v>
      </c>
    </row>
    <row r="7" spans="1:6" x14ac:dyDescent="0.25">
      <c r="A7" s="8" t="s">
        <v>120</v>
      </c>
      <c r="B7" s="10">
        <f t="shared" si="0"/>
        <v>377</v>
      </c>
      <c r="C7" s="4">
        <v>211</v>
      </c>
      <c r="D7" s="4">
        <v>152</v>
      </c>
      <c r="E7" s="4">
        <v>0</v>
      </c>
      <c r="F7" s="4">
        <v>14</v>
      </c>
    </row>
    <row r="8" spans="1:6" x14ac:dyDescent="0.25">
      <c r="A8" s="8" t="s">
        <v>115</v>
      </c>
      <c r="B8" s="10">
        <f t="shared" si="0"/>
        <v>325</v>
      </c>
      <c r="C8" s="4">
        <v>183</v>
      </c>
      <c r="D8" s="4">
        <v>118</v>
      </c>
      <c r="E8" s="4">
        <v>0</v>
      </c>
      <c r="F8" s="4">
        <v>24</v>
      </c>
    </row>
    <row r="9" spans="1:6" x14ac:dyDescent="0.25">
      <c r="A9" s="8" t="s">
        <v>116</v>
      </c>
      <c r="B9" s="10">
        <f t="shared" si="0"/>
        <v>332</v>
      </c>
      <c r="C9" s="4">
        <v>192</v>
      </c>
      <c r="D9" s="4">
        <v>111</v>
      </c>
      <c r="E9" s="4">
        <v>0</v>
      </c>
      <c r="F9" s="4">
        <v>29</v>
      </c>
    </row>
    <row r="10" spans="1:6" x14ac:dyDescent="0.25">
      <c r="A10" s="8" t="s">
        <v>96</v>
      </c>
      <c r="B10" s="10">
        <f t="shared" si="0"/>
        <v>187</v>
      </c>
      <c r="C10" s="4">
        <v>108</v>
      </c>
      <c r="D10" s="4">
        <v>72</v>
      </c>
      <c r="E10" s="4">
        <v>0</v>
      </c>
      <c r="F10" s="4">
        <v>7</v>
      </c>
    </row>
    <row r="11" spans="1:6" x14ac:dyDescent="0.25">
      <c r="A11" s="8" t="s">
        <v>125</v>
      </c>
      <c r="B11" s="10">
        <f t="shared" si="0"/>
        <v>187</v>
      </c>
      <c r="C11" s="4">
        <v>135</v>
      </c>
      <c r="D11" s="4">
        <v>45</v>
      </c>
      <c r="E11" s="4">
        <v>0</v>
      </c>
      <c r="F11" s="4">
        <v>7</v>
      </c>
    </row>
    <row r="12" spans="1:6" x14ac:dyDescent="0.25">
      <c r="A12" s="8" t="s">
        <v>126</v>
      </c>
      <c r="B12" s="10">
        <f t="shared" si="0"/>
        <v>253</v>
      </c>
      <c r="C12" s="4">
        <v>167</v>
      </c>
      <c r="D12" s="4">
        <v>73</v>
      </c>
      <c r="E12" s="4">
        <v>0</v>
      </c>
      <c r="F12" s="4">
        <v>13</v>
      </c>
    </row>
    <row r="13" spans="1:6" x14ac:dyDescent="0.25">
      <c r="A13" s="8" t="s">
        <v>51</v>
      </c>
      <c r="B13" s="10">
        <f t="shared" si="0"/>
        <v>79</v>
      </c>
      <c r="C13" s="4">
        <v>55</v>
      </c>
      <c r="D13" s="4">
        <v>22</v>
      </c>
      <c r="E13" s="4">
        <v>0</v>
      </c>
      <c r="F13" s="4">
        <v>2</v>
      </c>
    </row>
    <row r="14" spans="1:6" x14ac:dyDescent="0.25">
      <c r="A14" s="8" t="s">
        <v>58</v>
      </c>
      <c r="B14" s="10">
        <f t="shared" si="0"/>
        <v>54</v>
      </c>
      <c r="C14" s="4">
        <v>37</v>
      </c>
      <c r="D14" s="4">
        <v>15</v>
      </c>
      <c r="E14" s="4">
        <v>0</v>
      </c>
      <c r="F14" s="4">
        <v>2</v>
      </c>
    </row>
    <row r="15" spans="1:6" x14ac:dyDescent="0.25">
      <c r="A15" s="8" t="s">
        <v>41</v>
      </c>
      <c r="B15" s="10">
        <f t="shared" si="0"/>
        <v>109</v>
      </c>
      <c r="C15" s="4">
        <v>59</v>
      </c>
      <c r="D15" s="4">
        <v>39</v>
      </c>
      <c r="E15" s="4">
        <v>0</v>
      </c>
      <c r="F15" s="4">
        <v>11</v>
      </c>
    </row>
    <row r="16" spans="1:6" x14ac:dyDescent="0.25">
      <c r="A16" s="8" t="s">
        <v>121</v>
      </c>
      <c r="B16" s="10">
        <f t="shared" si="0"/>
        <v>169</v>
      </c>
      <c r="C16" s="4">
        <v>99</v>
      </c>
      <c r="D16" s="4">
        <v>57</v>
      </c>
      <c r="E16" s="4">
        <v>0</v>
      </c>
      <c r="F16" s="4">
        <v>13</v>
      </c>
    </row>
    <row r="17" spans="1:6" x14ac:dyDescent="0.25">
      <c r="A17" s="8" t="s">
        <v>42</v>
      </c>
      <c r="B17" s="10">
        <f t="shared" si="0"/>
        <v>120</v>
      </c>
      <c r="C17" s="4">
        <v>78</v>
      </c>
      <c r="D17" s="4">
        <v>33</v>
      </c>
      <c r="E17" s="4">
        <v>0</v>
      </c>
      <c r="F17" s="4">
        <v>9</v>
      </c>
    </row>
    <row r="18" spans="1:6" x14ac:dyDescent="0.25">
      <c r="A18" s="8" t="s">
        <v>15</v>
      </c>
      <c r="B18" s="10">
        <f t="shared" si="0"/>
        <v>160</v>
      </c>
      <c r="C18" s="4">
        <v>119</v>
      </c>
      <c r="D18" s="4">
        <v>31</v>
      </c>
      <c r="E18" s="4">
        <v>0</v>
      </c>
      <c r="F18" s="4">
        <v>10</v>
      </c>
    </row>
    <row r="19" spans="1:6" x14ac:dyDescent="0.25">
      <c r="A19" s="8" t="s">
        <v>24</v>
      </c>
      <c r="B19" s="10">
        <f t="shared" si="0"/>
        <v>65</v>
      </c>
      <c r="C19" s="4">
        <v>47</v>
      </c>
      <c r="D19" s="4">
        <v>7</v>
      </c>
      <c r="E19" s="4">
        <v>0</v>
      </c>
      <c r="F19" s="4">
        <v>11</v>
      </c>
    </row>
    <row r="20" spans="1:6" x14ac:dyDescent="0.25">
      <c r="A20" s="8" t="s">
        <v>25</v>
      </c>
      <c r="B20" s="10">
        <f t="shared" si="0"/>
        <v>553</v>
      </c>
      <c r="C20" s="4">
        <v>371</v>
      </c>
      <c r="D20" s="4">
        <v>121</v>
      </c>
      <c r="E20" s="4">
        <v>0</v>
      </c>
      <c r="F20" s="4">
        <v>61</v>
      </c>
    </row>
    <row r="21" spans="1:6" x14ac:dyDescent="0.25">
      <c r="A21" s="8" t="s">
        <v>16</v>
      </c>
      <c r="B21" s="10">
        <f t="shared" si="0"/>
        <v>257</v>
      </c>
      <c r="C21" s="4">
        <v>167</v>
      </c>
      <c r="D21" s="4">
        <v>46</v>
      </c>
      <c r="E21" s="4">
        <v>0</v>
      </c>
      <c r="F21" s="4">
        <v>44</v>
      </c>
    </row>
    <row r="22" spans="1:6" x14ac:dyDescent="0.25">
      <c r="A22" s="8" t="s">
        <v>17</v>
      </c>
      <c r="B22" s="10">
        <f t="shared" si="0"/>
        <v>527</v>
      </c>
      <c r="C22" s="4">
        <v>371</v>
      </c>
      <c r="D22" s="4">
        <v>99</v>
      </c>
      <c r="E22" s="4">
        <v>0</v>
      </c>
      <c r="F22" s="4">
        <v>57</v>
      </c>
    </row>
    <row r="23" spans="1:6" x14ac:dyDescent="0.25">
      <c r="A23" s="8" t="s">
        <v>18</v>
      </c>
      <c r="B23" s="10">
        <f t="shared" si="0"/>
        <v>202</v>
      </c>
      <c r="C23" s="4">
        <v>143</v>
      </c>
      <c r="D23" s="4">
        <v>42</v>
      </c>
      <c r="E23" s="4">
        <v>0</v>
      </c>
      <c r="F23" s="4">
        <v>17</v>
      </c>
    </row>
    <row r="24" spans="1:6" x14ac:dyDescent="0.25">
      <c r="A24" s="8" t="s">
        <v>26</v>
      </c>
      <c r="B24" s="10">
        <f t="shared" si="0"/>
        <v>13</v>
      </c>
      <c r="C24" s="4">
        <v>13</v>
      </c>
      <c r="D24" s="4">
        <v>0</v>
      </c>
      <c r="E24" s="4">
        <v>0</v>
      </c>
      <c r="F24" s="4">
        <v>0</v>
      </c>
    </row>
    <row r="25" spans="1:6" x14ac:dyDescent="0.25">
      <c r="A25" s="8" t="s">
        <v>19</v>
      </c>
      <c r="B25" s="10">
        <f t="shared" si="0"/>
        <v>86</v>
      </c>
      <c r="C25" s="4">
        <v>44</v>
      </c>
      <c r="D25" s="4">
        <v>19</v>
      </c>
      <c r="E25" s="4">
        <v>0</v>
      </c>
      <c r="F25" s="4">
        <v>23</v>
      </c>
    </row>
    <row r="26" spans="1:6" x14ac:dyDescent="0.25">
      <c r="A26" s="8" t="s">
        <v>20</v>
      </c>
      <c r="B26" s="10">
        <f t="shared" si="0"/>
        <v>325</v>
      </c>
      <c r="C26" s="4">
        <v>211</v>
      </c>
      <c r="D26" s="4">
        <v>71</v>
      </c>
      <c r="E26" s="4">
        <v>0</v>
      </c>
      <c r="F26" s="4">
        <v>43</v>
      </c>
    </row>
    <row r="27" spans="1:6" x14ac:dyDescent="0.25">
      <c r="A27" s="8" t="s">
        <v>36</v>
      </c>
      <c r="B27" s="10">
        <f t="shared" si="0"/>
        <v>77</v>
      </c>
      <c r="C27" s="4">
        <v>54</v>
      </c>
      <c r="D27" s="4">
        <v>20</v>
      </c>
      <c r="E27" s="4">
        <v>0</v>
      </c>
      <c r="F27" s="4">
        <v>3</v>
      </c>
    </row>
    <row r="28" spans="1:6" x14ac:dyDescent="0.25">
      <c r="A28" s="8" t="s">
        <v>27</v>
      </c>
      <c r="B28" s="10">
        <f t="shared" si="0"/>
        <v>103</v>
      </c>
      <c r="C28" s="4">
        <v>74</v>
      </c>
      <c r="D28" s="4">
        <v>21</v>
      </c>
      <c r="E28" s="4">
        <v>0</v>
      </c>
      <c r="F28" s="4">
        <v>8</v>
      </c>
    </row>
    <row r="29" spans="1:6" x14ac:dyDescent="0.25">
      <c r="A29" s="8" t="s">
        <v>28</v>
      </c>
      <c r="B29" s="10">
        <f t="shared" si="0"/>
        <v>326</v>
      </c>
      <c r="C29" s="4">
        <v>216</v>
      </c>
      <c r="D29" s="4">
        <v>86</v>
      </c>
      <c r="E29" s="4">
        <v>1</v>
      </c>
      <c r="F29" s="4">
        <v>23</v>
      </c>
    </row>
    <row r="30" spans="1:6" x14ac:dyDescent="0.25">
      <c r="A30" s="8" t="s">
        <v>59</v>
      </c>
      <c r="B30" s="10">
        <f t="shared" si="0"/>
        <v>208</v>
      </c>
      <c r="C30" s="4">
        <v>102</v>
      </c>
      <c r="D30" s="4">
        <v>93</v>
      </c>
      <c r="E30" s="4">
        <v>0</v>
      </c>
      <c r="F30" s="4">
        <v>13</v>
      </c>
    </row>
    <row r="31" spans="1:6" x14ac:dyDescent="0.25">
      <c r="A31" s="8" t="s">
        <v>60</v>
      </c>
      <c r="B31" s="10">
        <f t="shared" si="0"/>
        <v>71</v>
      </c>
      <c r="C31" s="4">
        <v>55</v>
      </c>
      <c r="D31" s="4">
        <v>11</v>
      </c>
      <c r="E31" s="4">
        <v>0</v>
      </c>
      <c r="F31" s="4">
        <v>5</v>
      </c>
    </row>
    <row r="32" spans="1:6" x14ac:dyDescent="0.25">
      <c r="A32" s="8" t="s">
        <v>61</v>
      </c>
      <c r="B32" s="10">
        <f t="shared" si="0"/>
        <v>354</v>
      </c>
      <c r="C32" s="4">
        <v>243</v>
      </c>
      <c r="D32" s="4">
        <v>89</v>
      </c>
      <c r="E32" s="4">
        <v>0</v>
      </c>
      <c r="F32" s="4">
        <v>22</v>
      </c>
    </row>
    <row r="33" spans="1:6" x14ac:dyDescent="0.25">
      <c r="A33" s="8" t="s">
        <v>104</v>
      </c>
      <c r="B33" s="10">
        <f t="shared" si="0"/>
        <v>134</v>
      </c>
      <c r="C33" s="4">
        <v>88</v>
      </c>
      <c r="D33" s="4">
        <v>34</v>
      </c>
      <c r="E33" s="4">
        <v>0</v>
      </c>
      <c r="F33" s="4">
        <v>12</v>
      </c>
    </row>
    <row r="34" spans="1:6" x14ac:dyDescent="0.25">
      <c r="A34" s="8" t="s">
        <v>105</v>
      </c>
      <c r="B34" s="10">
        <f t="shared" si="0"/>
        <v>216</v>
      </c>
      <c r="C34" s="4">
        <v>147</v>
      </c>
      <c r="D34" s="4">
        <v>52</v>
      </c>
      <c r="E34" s="4">
        <v>0</v>
      </c>
      <c r="F34" s="4">
        <v>17</v>
      </c>
    </row>
    <row r="35" spans="1:6" x14ac:dyDescent="0.25">
      <c r="A35" s="8" t="s">
        <v>106</v>
      </c>
      <c r="B35" s="10">
        <f t="shared" si="0"/>
        <v>312</v>
      </c>
      <c r="C35" s="4">
        <v>207</v>
      </c>
      <c r="D35" s="4">
        <v>77</v>
      </c>
      <c r="E35" s="4">
        <v>1</v>
      </c>
      <c r="F35" s="4">
        <v>27</v>
      </c>
    </row>
    <row r="36" spans="1:6" x14ac:dyDescent="0.25">
      <c r="A36" s="8" t="s">
        <v>75</v>
      </c>
      <c r="B36" s="10">
        <f t="shared" si="0"/>
        <v>77</v>
      </c>
      <c r="C36" s="4">
        <v>53</v>
      </c>
      <c r="D36" s="4">
        <v>19</v>
      </c>
      <c r="E36" s="4">
        <v>0</v>
      </c>
      <c r="F36" s="4">
        <v>5</v>
      </c>
    </row>
    <row r="37" spans="1:6" x14ac:dyDescent="0.25">
      <c r="A37" s="8" t="s">
        <v>97</v>
      </c>
      <c r="B37" s="10">
        <f t="shared" si="0"/>
        <v>38</v>
      </c>
      <c r="C37" s="4">
        <v>21</v>
      </c>
      <c r="D37" s="4">
        <v>17</v>
      </c>
      <c r="E37" s="4">
        <v>0</v>
      </c>
      <c r="F37" s="4">
        <v>0</v>
      </c>
    </row>
    <row r="38" spans="1:6" x14ac:dyDescent="0.25">
      <c r="A38" s="8" t="s">
        <v>107</v>
      </c>
      <c r="B38" s="10">
        <f t="shared" si="0"/>
        <v>128</v>
      </c>
      <c r="C38" s="4">
        <v>91</v>
      </c>
      <c r="D38" s="4">
        <v>32</v>
      </c>
      <c r="E38" s="4">
        <v>0</v>
      </c>
      <c r="F38" s="4">
        <v>5</v>
      </c>
    </row>
    <row r="39" spans="1:6" x14ac:dyDescent="0.25">
      <c r="A39" s="8" t="s">
        <v>108</v>
      </c>
      <c r="B39" s="10">
        <f t="shared" si="0"/>
        <v>246</v>
      </c>
      <c r="C39" s="4">
        <v>170</v>
      </c>
      <c r="D39" s="4">
        <v>57</v>
      </c>
      <c r="E39" s="4">
        <v>0</v>
      </c>
      <c r="F39" s="4">
        <v>19</v>
      </c>
    </row>
    <row r="40" spans="1:6" x14ac:dyDescent="0.25">
      <c r="A40" s="8" t="s">
        <v>109</v>
      </c>
      <c r="B40" s="10">
        <f t="shared" si="0"/>
        <v>209</v>
      </c>
      <c r="C40" s="4">
        <v>124</v>
      </c>
      <c r="D40" s="4">
        <v>74</v>
      </c>
      <c r="E40" s="4">
        <v>0</v>
      </c>
      <c r="F40" s="4">
        <v>11</v>
      </c>
    </row>
    <row r="41" spans="1:6" x14ac:dyDescent="0.25">
      <c r="A41" s="8" t="s">
        <v>110</v>
      </c>
      <c r="B41" s="10">
        <f t="shared" si="0"/>
        <v>186</v>
      </c>
      <c r="C41" s="4">
        <v>120</v>
      </c>
      <c r="D41" s="4">
        <v>47</v>
      </c>
      <c r="E41" s="4">
        <v>0</v>
      </c>
      <c r="F41" s="4">
        <v>19</v>
      </c>
    </row>
    <row r="42" spans="1:6" x14ac:dyDescent="0.25">
      <c r="A42" s="8" t="s">
        <v>111</v>
      </c>
      <c r="B42" s="10">
        <f t="shared" si="0"/>
        <v>8</v>
      </c>
      <c r="C42" s="4">
        <v>5</v>
      </c>
      <c r="D42" s="4">
        <v>2</v>
      </c>
      <c r="E42" s="4">
        <v>0</v>
      </c>
      <c r="F42" s="4">
        <v>1</v>
      </c>
    </row>
    <row r="43" spans="1:6" x14ac:dyDescent="0.25">
      <c r="A43" s="8" t="s">
        <v>98</v>
      </c>
      <c r="B43" s="10">
        <f t="shared" si="0"/>
        <v>304</v>
      </c>
      <c r="C43" s="4">
        <v>183</v>
      </c>
      <c r="D43" s="4">
        <v>110</v>
      </c>
      <c r="E43" s="4">
        <v>0</v>
      </c>
      <c r="F43" s="4">
        <v>11</v>
      </c>
    </row>
    <row r="44" spans="1:6" x14ac:dyDescent="0.25">
      <c r="A44" s="8" t="s">
        <v>99</v>
      </c>
      <c r="B44" s="10">
        <f t="shared" si="0"/>
        <v>335</v>
      </c>
      <c r="C44" s="4">
        <v>158</v>
      </c>
      <c r="D44" s="4">
        <v>155</v>
      </c>
      <c r="E44" s="4">
        <v>0</v>
      </c>
      <c r="F44" s="4">
        <v>22</v>
      </c>
    </row>
    <row r="45" spans="1:6" x14ac:dyDescent="0.25">
      <c r="A45" s="8" t="s">
        <v>127</v>
      </c>
      <c r="B45" s="10">
        <f t="shared" si="0"/>
        <v>106</v>
      </c>
      <c r="C45" s="4">
        <v>44</v>
      </c>
      <c r="D45" s="4">
        <v>54</v>
      </c>
      <c r="E45" s="4">
        <v>0</v>
      </c>
      <c r="F45" s="4">
        <v>8</v>
      </c>
    </row>
    <row r="46" spans="1:6" x14ac:dyDescent="0.25">
      <c r="A46" s="8" t="s">
        <v>100</v>
      </c>
      <c r="B46" s="10">
        <f t="shared" si="0"/>
        <v>227</v>
      </c>
      <c r="C46" s="4">
        <v>140</v>
      </c>
      <c r="D46" s="4">
        <v>72</v>
      </c>
      <c r="E46" s="4">
        <v>0</v>
      </c>
      <c r="F46" s="4">
        <v>15</v>
      </c>
    </row>
    <row r="47" spans="1:6" x14ac:dyDescent="0.25">
      <c r="A47" s="8" t="s">
        <v>47</v>
      </c>
      <c r="B47" s="10">
        <f t="shared" si="0"/>
        <v>472</v>
      </c>
      <c r="C47" s="4">
        <v>256</v>
      </c>
      <c r="D47" s="4">
        <v>174</v>
      </c>
      <c r="E47" s="4">
        <v>0</v>
      </c>
      <c r="F47" s="4">
        <v>42</v>
      </c>
    </row>
    <row r="48" spans="1:6" x14ac:dyDescent="0.25">
      <c r="A48" s="8" t="s">
        <v>48</v>
      </c>
      <c r="B48" s="10">
        <f t="shared" si="0"/>
        <v>560</v>
      </c>
      <c r="C48" s="4">
        <v>324</v>
      </c>
      <c r="D48" s="4">
        <v>197</v>
      </c>
      <c r="E48" s="4">
        <v>0</v>
      </c>
      <c r="F48" s="4">
        <v>39</v>
      </c>
    </row>
    <row r="49" spans="1:6" x14ac:dyDescent="0.25">
      <c r="A49" s="8" t="s">
        <v>49</v>
      </c>
      <c r="B49" s="10">
        <f t="shared" si="0"/>
        <v>254</v>
      </c>
      <c r="C49" s="4">
        <v>118</v>
      </c>
      <c r="D49" s="4">
        <v>108</v>
      </c>
      <c r="E49" s="4">
        <v>0</v>
      </c>
      <c r="F49" s="4">
        <v>28</v>
      </c>
    </row>
    <row r="50" spans="1:6" x14ac:dyDescent="0.25">
      <c r="A50" s="8" t="s">
        <v>43</v>
      </c>
      <c r="B50" s="10">
        <f t="shared" si="0"/>
        <v>87</v>
      </c>
      <c r="C50" s="4">
        <v>47</v>
      </c>
      <c r="D50" s="4">
        <v>33</v>
      </c>
      <c r="E50" s="4">
        <v>0</v>
      </c>
      <c r="F50" s="4">
        <v>7</v>
      </c>
    </row>
    <row r="51" spans="1:6" x14ac:dyDescent="0.25">
      <c r="A51" s="8" t="s">
        <v>122</v>
      </c>
      <c r="B51" s="10">
        <f t="shared" si="0"/>
        <v>183</v>
      </c>
      <c r="C51" s="4">
        <v>93</v>
      </c>
      <c r="D51" s="4">
        <v>86</v>
      </c>
      <c r="E51" s="4">
        <v>0</v>
      </c>
      <c r="F51" s="4">
        <v>4</v>
      </c>
    </row>
    <row r="52" spans="1:6" x14ac:dyDescent="0.25">
      <c r="A52" s="8" t="s">
        <v>123</v>
      </c>
      <c r="B52" s="10">
        <f t="shared" si="0"/>
        <v>95</v>
      </c>
      <c r="C52" s="4">
        <v>52</v>
      </c>
      <c r="D52" s="4">
        <v>39</v>
      </c>
      <c r="E52" s="4">
        <v>0</v>
      </c>
      <c r="F52" s="4">
        <v>4</v>
      </c>
    </row>
    <row r="53" spans="1:6" x14ac:dyDescent="0.25">
      <c r="A53" s="8" t="s">
        <v>90</v>
      </c>
      <c r="B53" s="10">
        <f t="shared" si="0"/>
        <v>150</v>
      </c>
      <c r="C53" s="4">
        <v>103</v>
      </c>
      <c r="D53" s="4">
        <v>38</v>
      </c>
      <c r="E53" s="4">
        <v>0</v>
      </c>
      <c r="F53" s="4">
        <v>9</v>
      </c>
    </row>
    <row r="54" spans="1:6" x14ac:dyDescent="0.25">
      <c r="A54" s="8" t="s">
        <v>86</v>
      </c>
      <c r="B54" s="10">
        <f t="shared" si="0"/>
        <v>606</v>
      </c>
      <c r="C54" s="4">
        <v>400</v>
      </c>
      <c r="D54" s="4">
        <v>157</v>
      </c>
      <c r="E54" s="4">
        <v>0</v>
      </c>
      <c r="F54" s="4">
        <v>49</v>
      </c>
    </row>
    <row r="55" spans="1:6" x14ac:dyDescent="0.25">
      <c r="A55" s="8" t="s">
        <v>91</v>
      </c>
      <c r="B55" s="10">
        <f t="shared" si="0"/>
        <v>87</v>
      </c>
      <c r="C55" s="4">
        <v>61</v>
      </c>
      <c r="D55" s="4">
        <v>17</v>
      </c>
      <c r="E55" s="4">
        <v>0</v>
      </c>
      <c r="F55" s="4">
        <v>9</v>
      </c>
    </row>
    <row r="56" spans="1:6" x14ac:dyDescent="0.25">
      <c r="A56" s="8" t="s">
        <v>87</v>
      </c>
      <c r="B56" s="10">
        <f t="shared" si="0"/>
        <v>678</v>
      </c>
      <c r="C56" s="4">
        <v>482</v>
      </c>
      <c r="D56" s="4">
        <v>144</v>
      </c>
      <c r="E56" s="4">
        <v>0</v>
      </c>
      <c r="F56" s="4">
        <v>52</v>
      </c>
    </row>
    <row r="57" spans="1:6" x14ac:dyDescent="0.25">
      <c r="A57" s="8" t="s">
        <v>80</v>
      </c>
      <c r="B57" s="10">
        <f t="shared" si="0"/>
        <v>301</v>
      </c>
      <c r="C57" s="4">
        <v>191</v>
      </c>
      <c r="D57" s="4">
        <v>84</v>
      </c>
      <c r="E57" s="4">
        <v>0</v>
      </c>
      <c r="F57" s="4">
        <v>26</v>
      </c>
    </row>
    <row r="58" spans="1:6" x14ac:dyDescent="0.25">
      <c r="A58" s="8" t="s">
        <v>92</v>
      </c>
      <c r="B58" s="10">
        <f t="shared" si="0"/>
        <v>28</v>
      </c>
      <c r="C58" s="4">
        <v>17</v>
      </c>
      <c r="D58" s="4">
        <v>10</v>
      </c>
      <c r="E58" s="4">
        <v>0</v>
      </c>
      <c r="F58" s="4">
        <v>1</v>
      </c>
    </row>
    <row r="59" spans="1:6" x14ac:dyDescent="0.25">
      <c r="A59" s="8" t="s">
        <v>65</v>
      </c>
      <c r="B59" s="10">
        <f t="shared" si="0"/>
        <v>87</v>
      </c>
      <c r="C59" s="4">
        <v>54</v>
      </c>
      <c r="D59" s="4">
        <v>25</v>
      </c>
      <c r="E59" s="4">
        <v>0</v>
      </c>
      <c r="F59" s="4">
        <v>8</v>
      </c>
    </row>
    <row r="60" spans="1:6" x14ac:dyDescent="0.25">
      <c r="A60" s="8" t="s">
        <v>81</v>
      </c>
      <c r="B60" s="10">
        <f t="shared" si="0"/>
        <v>2</v>
      </c>
      <c r="C60" s="4">
        <v>2</v>
      </c>
      <c r="D60" s="4">
        <v>0</v>
      </c>
      <c r="E60" s="4">
        <v>0</v>
      </c>
      <c r="F60" s="4">
        <v>0</v>
      </c>
    </row>
    <row r="61" spans="1:6" x14ac:dyDescent="0.25">
      <c r="A61" s="8" t="s">
        <v>82</v>
      </c>
      <c r="B61" s="10">
        <f t="shared" si="0"/>
        <v>411</v>
      </c>
      <c r="C61" s="4">
        <v>311</v>
      </c>
      <c r="D61" s="4">
        <v>82</v>
      </c>
      <c r="E61" s="4">
        <v>0</v>
      </c>
      <c r="F61" s="4">
        <v>18</v>
      </c>
    </row>
    <row r="62" spans="1:6" x14ac:dyDescent="0.25">
      <c r="A62" s="8" t="s">
        <v>83</v>
      </c>
      <c r="B62" s="10">
        <f t="shared" si="0"/>
        <v>421</v>
      </c>
      <c r="C62" s="4">
        <v>287</v>
      </c>
      <c r="D62" s="4">
        <v>110</v>
      </c>
      <c r="E62" s="4">
        <v>0</v>
      </c>
      <c r="F62" s="4">
        <v>24</v>
      </c>
    </row>
    <row r="63" spans="1:6" x14ac:dyDescent="0.25">
      <c r="A63" s="8" t="s">
        <v>76</v>
      </c>
      <c r="B63" s="10">
        <f t="shared" si="0"/>
        <v>312</v>
      </c>
      <c r="C63" s="4">
        <v>199</v>
      </c>
      <c r="D63" s="4">
        <v>96</v>
      </c>
      <c r="E63" s="4">
        <v>0</v>
      </c>
      <c r="F63" s="4">
        <v>17</v>
      </c>
    </row>
    <row r="64" spans="1:6" x14ac:dyDescent="0.25">
      <c r="A64" s="8" t="s">
        <v>77</v>
      </c>
      <c r="B64" s="10">
        <f t="shared" si="0"/>
        <v>120</v>
      </c>
      <c r="C64" s="4">
        <v>77</v>
      </c>
      <c r="D64" s="4">
        <v>35</v>
      </c>
      <c r="E64" s="4">
        <v>0</v>
      </c>
      <c r="F64" s="4">
        <v>8</v>
      </c>
    </row>
    <row r="65" spans="1:6" x14ac:dyDescent="0.25">
      <c r="A65" s="8" t="s">
        <v>66</v>
      </c>
      <c r="B65" s="10">
        <f t="shared" si="0"/>
        <v>408</v>
      </c>
      <c r="C65" s="4">
        <v>284</v>
      </c>
      <c r="D65" s="4">
        <v>99</v>
      </c>
      <c r="E65" s="4">
        <v>0</v>
      </c>
      <c r="F65" s="4">
        <v>25</v>
      </c>
    </row>
    <row r="66" spans="1:6" x14ac:dyDescent="0.25">
      <c r="A66" s="8" t="s">
        <v>67</v>
      </c>
      <c r="B66" s="10">
        <f t="shared" si="0"/>
        <v>303</v>
      </c>
      <c r="C66" s="4">
        <v>195</v>
      </c>
      <c r="D66" s="4">
        <v>82</v>
      </c>
      <c r="E66" s="4">
        <v>0</v>
      </c>
      <c r="F66" s="4">
        <v>26</v>
      </c>
    </row>
    <row r="67" spans="1:6" x14ac:dyDescent="0.25">
      <c r="A67" s="8" t="s">
        <v>68</v>
      </c>
      <c r="B67" s="10">
        <f t="shared" si="0"/>
        <v>323</v>
      </c>
      <c r="C67" s="4">
        <v>214</v>
      </c>
      <c r="D67" s="4">
        <v>83</v>
      </c>
      <c r="E67" s="4">
        <v>0</v>
      </c>
      <c r="F67" s="4">
        <v>26</v>
      </c>
    </row>
    <row r="68" spans="1:6" x14ac:dyDescent="0.25">
      <c r="A68" s="8" t="s">
        <v>93</v>
      </c>
      <c r="B68" s="10">
        <f t="shared" ref="B68:B94" si="1">SUM(C68:F68)</f>
        <v>285</v>
      </c>
      <c r="C68" s="4">
        <v>193</v>
      </c>
      <c r="D68" s="4">
        <v>73</v>
      </c>
      <c r="E68" s="4">
        <v>0</v>
      </c>
      <c r="F68" s="4">
        <v>19</v>
      </c>
    </row>
    <row r="69" spans="1:6" x14ac:dyDescent="0.25">
      <c r="A69" s="8" t="s">
        <v>94</v>
      </c>
      <c r="B69" s="10">
        <f t="shared" si="1"/>
        <v>211</v>
      </c>
      <c r="C69" s="4">
        <v>145</v>
      </c>
      <c r="D69" s="4">
        <v>49</v>
      </c>
      <c r="E69" s="4">
        <v>0</v>
      </c>
      <c r="F69" s="4">
        <v>17</v>
      </c>
    </row>
    <row r="70" spans="1:6" x14ac:dyDescent="0.25">
      <c r="A70" s="8" t="s">
        <v>69</v>
      </c>
      <c r="B70" s="10">
        <f t="shared" si="1"/>
        <v>9</v>
      </c>
      <c r="C70" s="4">
        <v>8</v>
      </c>
      <c r="D70" s="4">
        <v>1</v>
      </c>
      <c r="E70" s="4">
        <v>0</v>
      </c>
      <c r="F70" s="4">
        <v>0</v>
      </c>
    </row>
    <row r="71" spans="1:6" x14ac:dyDescent="0.25">
      <c r="A71" s="8" t="s">
        <v>117</v>
      </c>
      <c r="B71" s="10">
        <f t="shared" si="1"/>
        <v>251</v>
      </c>
      <c r="C71" s="4">
        <v>154</v>
      </c>
      <c r="D71" s="4">
        <v>86</v>
      </c>
      <c r="E71" s="4">
        <v>0</v>
      </c>
      <c r="F71" s="4">
        <v>11</v>
      </c>
    </row>
    <row r="72" spans="1:6" x14ac:dyDescent="0.25">
      <c r="A72" s="8" t="s">
        <v>128</v>
      </c>
      <c r="B72" s="10">
        <f t="shared" si="1"/>
        <v>218</v>
      </c>
      <c r="C72" s="4">
        <v>98</v>
      </c>
      <c r="D72" s="4">
        <v>108</v>
      </c>
      <c r="E72" s="4">
        <v>0</v>
      </c>
      <c r="F72" s="4">
        <v>12</v>
      </c>
    </row>
    <row r="73" spans="1:6" x14ac:dyDescent="0.25">
      <c r="A73" s="8" t="s">
        <v>62</v>
      </c>
      <c r="B73" s="10">
        <f t="shared" si="1"/>
        <v>526</v>
      </c>
      <c r="C73" s="4">
        <v>300</v>
      </c>
      <c r="D73" s="4">
        <v>190</v>
      </c>
      <c r="E73" s="4">
        <v>0</v>
      </c>
      <c r="F73" s="4">
        <v>36</v>
      </c>
    </row>
    <row r="74" spans="1:6" x14ac:dyDescent="0.25">
      <c r="A74" s="8" t="s">
        <v>101</v>
      </c>
      <c r="B74" s="10">
        <f t="shared" si="1"/>
        <v>103</v>
      </c>
      <c r="C74" s="4">
        <v>50</v>
      </c>
      <c r="D74" s="4">
        <v>49</v>
      </c>
      <c r="E74" s="4">
        <v>0</v>
      </c>
      <c r="F74" s="4">
        <v>4</v>
      </c>
    </row>
    <row r="75" spans="1:6" x14ac:dyDescent="0.25">
      <c r="A75" s="8" t="s">
        <v>118</v>
      </c>
      <c r="B75" s="10">
        <f t="shared" si="1"/>
        <v>303</v>
      </c>
      <c r="C75" s="4">
        <v>153</v>
      </c>
      <c r="D75" s="4">
        <v>123</v>
      </c>
      <c r="E75" s="4">
        <v>0</v>
      </c>
      <c r="F75" s="4">
        <v>27</v>
      </c>
    </row>
    <row r="76" spans="1:6" x14ac:dyDescent="0.25">
      <c r="A76" s="8" t="s">
        <v>31</v>
      </c>
      <c r="B76" s="10">
        <f t="shared" si="1"/>
        <v>508</v>
      </c>
      <c r="C76" s="4">
        <v>356</v>
      </c>
      <c r="D76" s="4">
        <v>116</v>
      </c>
      <c r="E76" s="4">
        <v>0</v>
      </c>
      <c r="F76" s="4">
        <v>36</v>
      </c>
    </row>
    <row r="77" spans="1:6" x14ac:dyDescent="0.25">
      <c r="A77" s="8" t="s">
        <v>32</v>
      </c>
      <c r="B77" s="10">
        <f t="shared" si="1"/>
        <v>449</v>
      </c>
      <c r="C77" s="4">
        <v>335</v>
      </c>
      <c r="D77" s="4">
        <v>83</v>
      </c>
      <c r="E77" s="4">
        <v>0</v>
      </c>
      <c r="F77" s="4">
        <v>31</v>
      </c>
    </row>
    <row r="78" spans="1:6" x14ac:dyDescent="0.25">
      <c r="A78" s="8" t="s">
        <v>37</v>
      </c>
      <c r="B78" s="10">
        <f t="shared" si="1"/>
        <v>513</v>
      </c>
      <c r="C78" s="4">
        <v>383</v>
      </c>
      <c r="D78" s="4">
        <v>88</v>
      </c>
      <c r="E78" s="4">
        <v>1</v>
      </c>
      <c r="F78" s="4">
        <v>41</v>
      </c>
    </row>
    <row r="79" spans="1:6" x14ac:dyDescent="0.25">
      <c r="A79" s="8" t="s">
        <v>38</v>
      </c>
      <c r="B79" s="10">
        <f t="shared" si="1"/>
        <v>419</v>
      </c>
      <c r="C79" s="4">
        <v>311</v>
      </c>
      <c r="D79" s="4">
        <v>82</v>
      </c>
      <c r="E79" s="4">
        <v>0</v>
      </c>
      <c r="F79" s="4">
        <v>26</v>
      </c>
    </row>
    <row r="80" spans="1:6" x14ac:dyDescent="0.25">
      <c r="A80" s="8" t="s">
        <v>33</v>
      </c>
      <c r="B80" s="10">
        <f t="shared" si="1"/>
        <v>319</v>
      </c>
      <c r="C80" s="4">
        <v>188</v>
      </c>
      <c r="D80" s="4">
        <v>116</v>
      </c>
      <c r="E80" s="4">
        <v>0</v>
      </c>
      <c r="F80" s="4">
        <v>15</v>
      </c>
    </row>
    <row r="81" spans="1:6" x14ac:dyDescent="0.25">
      <c r="A81" s="8" t="s">
        <v>34</v>
      </c>
      <c r="B81" s="10">
        <f t="shared" si="1"/>
        <v>229</v>
      </c>
      <c r="C81" s="4">
        <v>147</v>
      </c>
      <c r="D81" s="4">
        <v>69</v>
      </c>
      <c r="E81" s="4">
        <v>0</v>
      </c>
      <c r="F81" s="4">
        <v>13</v>
      </c>
    </row>
    <row r="82" spans="1:6" x14ac:dyDescent="0.25">
      <c r="A82" s="8" t="s">
        <v>52</v>
      </c>
      <c r="B82" s="10">
        <f t="shared" si="1"/>
        <v>204</v>
      </c>
      <c r="C82" s="4">
        <v>125</v>
      </c>
      <c r="D82" s="4">
        <v>75</v>
      </c>
      <c r="E82" s="4">
        <v>0</v>
      </c>
      <c r="F82" s="4">
        <v>4</v>
      </c>
    </row>
    <row r="83" spans="1:6" x14ac:dyDescent="0.25">
      <c r="A83" s="8" t="s">
        <v>53</v>
      </c>
      <c r="B83" s="10">
        <f t="shared" si="1"/>
        <v>96</v>
      </c>
      <c r="C83" s="4">
        <v>60</v>
      </c>
      <c r="D83" s="4">
        <v>30</v>
      </c>
      <c r="E83" s="4">
        <v>0</v>
      </c>
      <c r="F83" s="4">
        <v>6</v>
      </c>
    </row>
    <row r="84" spans="1:6" x14ac:dyDescent="0.25">
      <c r="A84" s="8" t="s">
        <v>133</v>
      </c>
      <c r="B84" s="10">
        <f t="shared" si="1"/>
        <v>702</v>
      </c>
      <c r="C84" s="4">
        <v>353</v>
      </c>
      <c r="D84" s="4">
        <v>271</v>
      </c>
      <c r="E84" s="4">
        <v>0</v>
      </c>
      <c r="F84" s="4">
        <v>78</v>
      </c>
    </row>
    <row r="85" spans="1:6" x14ac:dyDescent="0.25">
      <c r="A85" s="8" t="s">
        <v>44</v>
      </c>
      <c r="B85" s="10">
        <f t="shared" si="1"/>
        <v>631</v>
      </c>
      <c r="C85" s="4">
        <v>353</v>
      </c>
      <c r="D85" s="4">
        <v>219</v>
      </c>
      <c r="E85" s="4">
        <v>0</v>
      </c>
      <c r="F85" s="4">
        <v>59</v>
      </c>
    </row>
    <row r="86" spans="1:6" x14ac:dyDescent="0.25">
      <c r="A86" s="8" t="s">
        <v>129</v>
      </c>
      <c r="B86" s="10">
        <f t="shared" si="1"/>
        <v>71</v>
      </c>
      <c r="C86" s="4">
        <v>25</v>
      </c>
      <c r="D86" s="4">
        <v>42</v>
      </c>
      <c r="E86" s="4">
        <v>0</v>
      </c>
      <c r="F86" s="4">
        <v>4</v>
      </c>
    </row>
    <row r="87" spans="1:6" x14ac:dyDescent="0.25">
      <c r="A87" s="8" t="s">
        <v>130</v>
      </c>
      <c r="B87" s="10">
        <f t="shared" si="1"/>
        <v>84</v>
      </c>
      <c r="C87" s="4">
        <v>42</v>
      </c>
      <c r="D87" s="4">
        <v>38</v>
      </c>
      <c r="E87" s="4">
        <v>0</v>
      </c>
      <c r="F87" s="4">
        <v>4</v>
      </c>
    </row>
    <row r="88" spans="1:6" x14ac:dyDescent="0.25">
      <c r="A88" s="8" t="s">
        <v>54</v>
      </c>
      <c r="B88" s="10">
        <f t="shared" si="1"/>
        <v>149</v>
      </c>
      <c r="C88" s="4">
        <v>74</v>
      </c>
      <c r="D88" s="4">
        <v>64</v>
      </c>
      <c r="E88" s="4">
        <v>0</v>
      </c>
      <c r="F88" s="4">
        <v>11</v>
      </c>
    </row>
    <row r="89" spans="1:6" x14ac:dyDescent="0.25">
      <c r="A89" s="8" t="s">
        <v>55</v>
      </c>
      <c r="B89" s="10">
        <f t="shared" si="1"/>
        <v>24</v>
      </c>
      <c r="C89" s="4">
        <v>11</v>
      </c>
      <c r="D89" s="4">
        <v>10</v>
      </c>
      <c r="E89" s="4">
        <v>0</v>
      </c>
      <c r="F89" s="4">
        <v>3</v>
      </c>
    </row>
    <row r="90" spans="1:6" x14ac:dyDescent="0.25">
      <c r="A90" s="8" t="s">
        <v>56</v>
      </c>
      <c r="B90" s="10">
        <f t="shared" si="1"/>
        <v>172</v>
      </c>
      <c r="C90" s="4">
        <v>113</v>
      </c>
      <c r="D90" s="4">
        <v>39</v>
      </c>
      <c r="E90" s="4">
        <v>0</v>
      </c>
      <c r="F90" s="4">
        <v>20</v>
      </c>
    </row>
    <row r="91" spans="1:6" x14ac:dyDescent="0.25">
      <c r="A91" s="8" t="s">
        <v>45</v>
      </c>
      <c r="B91" s="10">
        <f t="shared" si="1"/>
        <v>131</v>
      </c>
      <c r="C91" s="4">
        <v>60</v>
      </c>
      <c r="D91" s="4">
        <v>63</v>
      </c>
      <c r="E91" s="4">
        <v>0</v>
      </c>
      <c r="F91" s="4">
        <v>8</v>
      </c>
    </row>
    <row r="92" spans="1:6" x14ac:dyDescent="0.25">
      <c r="A92" s="8" t="s">
        <v>134</v>
      </c>
      <c r="B92" s="10">
        <f t="shared" si="1"/>
        <v>298</v>
      </c>
      <c r="C92" s="4">
        <v>207</v>
      </c>
      <c r="D92" s="4">
        <v>68</v>
      </c>
      <c r="E92" s="4">
        <v>0</v>
      </c>
      <c r="F92" s="4">
        <v>23</v>
      </c>
    </row>
    <row r="93" spans="1:6" x14ac:dyDescent="0.25">
      <c r="A93" s="8" t="s">
        <v>135</v>
      </c>
      <c r="B93" s="10">
        <f t="shared" si="1"/>
        <v>283</v>
      </c>
      <c r="C93" s="4">
        <v>187</v>
      </c>
      <c r="D93" s="4">
        <v>75</v>
      </c>
      <c r="E93" s="4">
        <v>0</v>
      </c>
      <c r="F93" s="4">
        <v>21</v>
      </c>
    </row>
    <row r="94" spans="1:6" x14ac:dyDescent="0.25">
      <c r="A94" s="8" t="s">
        <v>136</v>
      </c>
      <c r="B94" s="10">
        <f t="shared" si="1"/>
        <v>300</v>
      </c>
      <c r="C94" s="4">
        <v>193</v>
      </c>
      <c r="D94" s="4">
        <v>88</v>
      </c>
      <c r="E94" s="4">
        <v>0</v>
      </c>
      <c r="F94" s="4">
        <v>19</v>
      </c>
    </row>
    <row r="95" spans="1:6" x14ac:dyDescent="0.25">
      <c r="A95" s="8" t="s">
        <v>21</v>
      </c>
      <c r="B95" s="10">
        <f>SUM(B3:B94)</f>
        <v>22679</v>
      </c>
      <c r="C95" s="10">
        <f t="shared" ref="C95:F95" si="2">SUM(C3:C94)</f>
        <v>14323</v>
      </c>
      <c r="D95" s="10">
        <f t="shared" si="2"/>
        <v>6660</v>
      </c>
      <c r="E95" s="10">
        <f t="shared" si="2"/>
        <v>3</v>
      </c>
      <c r="F95" s="10">
        <f t="shared" si="2"/>
        <v>1693</v>
      </c>
    </row>
  </sheetData>
  <pageMargins left="0.25" right="0.25" top="0.75" bottom="0.5" header="0.3" footer="0.25"/>
  <pageSetup paperSize="5" fitToHeight="0" orientation="portrait" r:id="rId1"/>
  <headerFooter>
    <oddHeader>&amp;C&amp;"-,Bold"2023 General Election
November 7, 2023</oddHeader>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County Legislators</vt:lpstr>
      <vt:lpstr>City of Dunkirk</vt:lpstr>
      <vt:lpstr>City of Jamestown</vt:lpstr>
      <vt:lpstr>Towns</vt:lpstr>
      <vt:lpstr>Villages</vt:lpstr>
      <vt:lpstr>Proposal One</vt:lpstr>
      <vt:lpstr>Proposal Two</vt:lpstr>
      <vt:lpstr>'Proposal One'!Print_Titles</vt:lpstr>
      <vt:lpstr>'Proposal Two'!Print_Titles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Burt, Christopher</dc:creator>
  <cp:lastModifiedBy>Burt, Christopher</cp:lastModifiedBy>
  <cp:lastPrinted>2023-11-22T17:31:51Z</cp:lastPrinted>
  <dcterms:created xsi:type="dcterms:W3CDTF">2023-11-16T17:00:19Z</dcterms:created>
  <dcterms:modified xsi:type="dcterms:W3CDTF">2023-11-22T17:43:38Z</dcterms:modified>
</cp:coreProperties>
</file>