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 activeTab="1"/>
  </bookViews>
  <sheets>
    <sheet name="2015 Election Night" sheetId="1" r:id="rId1"/>
    <sheet name="2015 Village Historical Results" sheetId="2" r:id="rId2"/>
  </sheets>
  <calcPr calcId="162913"/>
</workbook>
</file>

<file path=xl/calcChain.xml><?xml version="1.0" encoding="utf-8"?>
<calcChain xmlns="http://schemas.openxmlformats.org/spreadsheetml/2006/main">
  <c r="B33" i="1" l="1"/>
  <c r="C12" i="1" l="1"/>
  <c r="J69" i="2" l="1"/>
  <c r="H69" i="2"/>
  <c r="G69" i="2"/>
  <c r="E69" i="2"/>
  <c r="D69" i="2"/>
  <c r="I69" i="2"/>
  <c r="F69" i="2"/>
  <c r="C69" i="2"/>
  <c r="H63" i="2"/>
  <c r="G63" i="2"/>
  <c r="E63" i="2"/>
  <c r="D63" i="2"/>
  <c r="F63" i="2"/>
  <c r="B63" i="2"/>
  <c r="I55" i="2"/>
  <c r="H55" i="2"/>
  <c r="F55" i="2"/>
  <c r="D55" i="2"/>
  <c r="E55" i="2"/>
  <c r="C55" i="2"/>
  <c r="F49" i="2"/>
  <c r="E49" i="2"/>
  <c r="D49" i="2"/>
  <c r="C49" i="2"/>
  <c r="F34" i="2"/>
  <c r="B34" i="2"/>
  <c r="H26" i="2"/>
  <c r="G26" i="2"/>
  <c r="F26" i="2"/>
  <c r="D26" i="2"/>
  <c r="C26" i="2"/>
  <c r="E26" i="2"/>
  <c r="E18" i="2"/>
  <c r="D18" i="2"/>
  <c r="C18" i="2"/>
  <c r="F13" i="2"/>
  <c r="D13" i="2"/>
  <c r="E13" i="2"/>
  <c r="C13" i="2"/>
  <c r="F7" i="2"/>
  <c r="E7" i="2"/>
  <c r="D7" i="2"/>
  <c r="C7" i="2"/>
  <c r="C63" i="2" l="1"/>
  <c r="B49" i="2"/>
  <c r="B18" i="2"/>
  <c r="B7" i="2"/>
  <c r="B26" i="2"/>
  <c r="B13" i="2"/>
  <c r="B55" i="2"/>
  <c r="H95" i="1"/>
  <c r="G95" i="1"/>
  <c r="F95" i="1"/>
  <c r="D95" i="1"/>
  <c r="E94" i="1"/>
  <c r="E95" i="1" s="1"/>
  <c r="C94" i="1"/>
  <c r="F88" i="1"/>
  <c r="E88" i="1"/>
  <c r="D88" i="1"/>
  <c r="C87" i="1"/>
  <c r="B87" i="1" s="1"/>
  <c r="B88" i="1" s="1"/>
  <c r="H79" i="1"/>
  <c r="G79" i="1"/>
  <c r="F79" i="1"/>
  <c r="D79" i="1"/>
  <c r="E78" i="1"/>
  <c r="E79" i="1" s="1"/>
  <c r="C78" i="1"/>
  <c r="C79" i="1" s="1"/>
  <c r="B94" i="1" l="1"/>
  <c r="B95" i="1" s="1"/>
  <c r="C95" i="1"/>
  <c r="C88" i="1"/>
  <c r="B79" i="1"/>
  <c r="B78" i="1"/>
  <c r="I7" i="1"/>
  <c r="H7" i="1"/>
  <c r="G7" i="1"/>
  <c r="E7" i="1"/>
  <c r="D7" i="1"/>
  <c r="L13" i="1"/>
  <c r="K13" i="1"/>
  <c r="J13" i="1"/>
  <c r="H13" i="1"/>
  <c r="G13" i="1"/>
  <c r="E13" i="1"/>
  <c r="D13" i="1"/>
  <c r="C13" i="1"/>
  <c r="F21" i="1"/>
  <c r="E21" i="1"/>
  <c r="D21" i="1"/>
  <c r="C20" i="1"/>
  <c r="B20" i="1" s="1"/>
  <c r="B21" i="1" s="1"/>
  <c r="I27" i="1"/>
  <c r="H27" i="1"/>
  <c r="F27" i="1"/>
  <c r="D27" i="1"/>
  <c r="F34" i="1"/>
  <c r="E34" i="1"/>
  <c r="B34" i="1"/>
  <c r="H43" i="1"/>
  <c r="G43" i="1"/>
  <c r="F43" i="1"/>
  <c r="D43" i="1"/>
  <c r="B50" i="1"/>
  <c r="B61" i="1"/>
  <c r="E62" i="1"/>
  <c r="D62" i="1"/>
  <c r="C62" i="1"/>
  <c r="H57" i="1"/>
  <c r="G57" i="1"/>
  <c r="F57" i="1"/>
  <c r="D57" i="1"/>
  <c r="F51" i="1"/>
  <c r="E51" i="1"/>
  <c r="D51" i="1"/>
  <c r="E56" i="1"/>
  <c r="E57" i="1" s="1"/>
  <c r="C56" i="1"/>
  <c r="C57" i="1" s="1"/>
  <c r="C50" i="1"/>
  <c r="C51" i="1" s="1"/>
  <c r="E42" i="1"/>
  <c r="E43" i="1" s="1"/>
  <c r="C42" i="1"/>
  <c r="E26" i="1"/>
  <c r="E27" i="1" s="1"/>
  <c r="C26" i="1"/>
  <c r="I12" i="1"/>
  <c r="I13" i="1" s="1"/>
  <c r="F12" i="1"/>
  <c r="F6" i="1"/>
  <c r="F7" i="1" s="1"/>
  <c r="C6" i="1"/>
  <c r="C7" i="1" s="1"/>
  <c r="C27" i="1" l="1"/>
  <c r="B26" i="1"/>
  <c r="B42" i="1"/>
  <c r="B12" i="1"/>
  <c r="B13" i="1" s="1"/>
  <c r="B6" i="1"/>
  <c r="B7" i="1" s="1"/>
  <c r="B27" i="1"/>
  <c r="B57" i="1"/>
  <c r="C21" i="1"/>
  <c r="B62" i="1"/>
  <c r="F13" i="1"/>
  <c r="C43" i="1"/>
  <c r="B43" i="1" s="1"/>
  <c r="B56" i="1"/>
  <c r="B51" i="1"/>
</calcChain>
</file>

<file path=xl/sharedStrings.xml><?xml version="1.0" encoding="utf-8"?>
<sst xmlns="http://schemas.openxmlformats.org/spreadsheetml/2006/main" count="360" uniqueCount="79">
  <si>
    <t>VILLAGE OF BEMUS POINT</t>
  </si>
  <si>
    <t>Village Mayor</t>
  </si>
  <si>
    <t>Total Votes</t>
  </si>
  <si>
    <t>Scatterings</t>
  </si>
  <si>
    <t>Blank/Void</t>
  </si>
  <si>
    <t>REP</t>
  </si>
  <si>
    <t>W-IN</t>
  </si>
  <si>
    <t>Vote for One</t>
  </si>
  <si>
    <t>Bemus Point</t>
  </si>
  <si>
    <t>Village Totals</t>
  </si>
  <si>
    <t>Village Trustee</t>
  </si>
  <si>
    <t>Total</t>
  </si>
  <si>
    <t>2B</t>
  </si>
  <si>
    <t>3B</t>
  </si>
  <si>
    <t>DEM</t>
  </si>
  <si>
    <t>1A</t>
  </si>
  <si>
    <t>1C</t>
  </si>
  <si>
    <t>2A</t>
  </si>
  <si>
    <t>2C</t>
  </si>
  <si>
    <t>1B</t>
  </si>
  <si>
    <t xml:space="preserve">Village Totals </t>
  </si>
  <si>
    <t>VILLAGE OF CHERRY CREEK</t>
  </si>
  <si>
    <t>Cherry Creek</t>
  </si>
  <si>
    <t>VILLAGE OF PANAMA</t>
  </si>
  <si>
    <t>Panama</t>
  </si>
  <si>
    <t>VILLAGE OF SHERMAN</t>
  </si>
  <si>
    <t>Sherman</t>
  </si>
  <si>
    <t>VILLAGE OF WESTFIELD</t>
  </si>
  <si>
    <t>WES</t>
  </si>
  <si>
    <t>Westfield</t>
  </si>
  <si>
    <t>*Indicates Winner</t>
  </si>
  <si>
    <t>Vote for any TWO</t>
  </si>
  <si>
    <t>3A</t>
  </si>
  <si>
    <t>PPL</t>
  </si>
  <si>
    <t>Vote for ONE</t>
  </si>
  <si>
    <t>Bryan Dahlberg</t>
  </si>
  <si>
    <t xml:space="preserve">Village Trustee </t>
  </si>
  <si>
    <t>Margaret Richardson</t>
  </si>
  <si>
    <t>Chris Wight</t>
  </si>
  <si>
    <t>John F. Lukaszewski</t>
  </si>
  <si>
    <t>Bruce W. Hendricks</t>
  </si>
  <si>
    <t>John R. Patterson Jr.</t>
  </si>
  <si>
    <t>James Weise</t>
  </si>
  <si>
    <t>Donna L. Higginbotham</t>
  </si>
  <si>
    <t>2D</t>
  </si>
  <si>
    <t>CIF</t>
  </si>
  <si>
    <t>Michael VandeVelde</t>
  </si>
  <si>
    <t>Richard C. Raynor</t>
  </si>
  <si>
    <t>Robert Cochran</t>
  </si>
  <si>
    <t>Alan Holbrook</t>
  </si>
  <si>
    <t>David Carr</t>
  </si>
  <si>
    <t>Village Proposition</t>
  </si>
  <si>
    <t>No</t>
  </si>
  <si>
    <t>VILLAGE OF CASSADAGA</t>
  </si>
  <si>
    <t>Cassadaga</t>
  </si>
  <si>
    <t>Joshua Slaven</t>
  </si>
  <si>
    <t>Amanda Kalfas</t>
  </si>
  <si>
    <t>VILLAGE OF SINCLAIRVILLE</t>
  </si>
  <si>
    <t>Sinclairville</t>
  </si>
  <si>
    <t>Tami Berg</t>
  </si>
  <si>
    <t>Patricia France</t>
  </si>
  <si>
    <t>John Embury</t>
  </si>
  <si>
    <t>THESE VILLAGES ARE NOT CONDUCTED BY THE BOARD OF ELECTIONS</t>
  </si>
  <si>
    <t>Donna L. Higginbotham*</t>
  </si>
  <si>
    <t>John R. Patterson Jr.*</t>
  </si>
  <si>
    <t>Timothy Fisher*</t>
  </si>
  <si>
    <t>Kimberly Davis</t>
  </si>
  <si>
    <t>Beverly Lubi*</t>
  </si>
  <si>
    <t>Yes*</t>
  </si>
  <si>
    <t>John F. Lukaszewski*</t>
  </si>
  <si>
    <t>Bruce W. Hendricks*</t>
  </si>
  <si>
    <t>Robert Cochran*</t>
  </si>
  <si>
    <t>Alan Holbrook*</t>
  </si>
  <si>
    <t>Michael VandeVelde*</t>
  </si>
  <si>
    <t>Margaret Richardson*</t>
  </si>
  <si>
    <t>Chris Wight*</t>
  </si>
  <si>
    <t>Bryan Dahlberg*</t>
  </si>
  <si>
    <t>* Indicates Winner</t>
  </si>
  <si>
    <t>Debra S.Puckhaber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</si>
</sst>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textRotation="90"/>
    </xf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textRotation="90"/>
    </xf>
    <xf numFmtId="0" fontId="0" fillId="0" borderId="0" xfId="0" applyBorder="1"/>
    <xf numFmtId="0" fontId="2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 textRotation="90"/>
    </xf>
    <xf numFmtId="0" fontId="3" fillId="2" borderId="2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textRotation="90"/>
    </xf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textRotation="90"/>
    </xf>
    <xf numFmtId="0" fontId="10" fillId="0" borderId="0" xfId="0" applyFont="1"/>
    <xf numFmtId="0" fontId="3" fillId="3" borderId="1" xfId="0" applyFont="1" applyFill="1" applyBorder="1" applyAlignment="1">
      <alignment horizontal="center" textRotation="90"/>
    </xf>
    <xf numFmtId="0" fontId="3" fillId="5" borderId="1" xfId="0" applyFont="1" applyFill="1" applyBorder="1" applyAlignment="1">
      <alignment horizontal="center" textRotation="90"/>
    </xf>
    <xf numFmtId="0" fontId="4" fillId="3" borderId="1" xfId="0" applyFont="1" applyFill="1" applyBorder="1" applyAlignment="1">
      <alignment horizontal="center" textRotation="90"/>
    </xf>
    <xf numFmtId="0" fontId="4" fillId="5" borderId="1" xfId="0" applyFont="1" applyFill="1" applyBorder="1" applyAlignment="1">
      <alignment horizontal="center" textRotation="90"/>
    </xf>
    <xf numFmtId="0" fontId="0" fillId="3" borderId="0" xfId="0" applyFill="1"/>
    <xf numFmtId="0" fontId="11" fillId="3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view="pageLayout" zoomScaleNormal="100" workbookViewId="0">
      <selection activeCell="M3" sqref="M3"/>
    </sheetView>
  </sheetViews>
  <sheetFormatPr defaultRowHeight="15" x14ac:dyDescent="0.25"/>
  <cols>
    <col min="1" max="1" width="19.28515625" customWidth="1"/>
    <col min="2" max="14" width="5.7109375" customWidth="1"/>
  </cols>
  <sheetData>
    <row r="1" spans="1:15" s="10" customFormat="1" ht="15.75" x14ac:dyDescent="0.25">
      <c r="A1" s="32" t="s">
        <v>27</v>
      </c>
      <c r="B1" s="21"/>
      <c r="C1" s="21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5" s="10" customForma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96" x14ac:dyDescent="0.25">
      <c r="A3" s="30" t="s">
        <v>1</v>
      </c>
      <c r="B3" s="23" t="s">
        <v>2</v>
      </c>
      <c r="C3" s="19" t="s">
        <v>73</v>
      </c>
      <c r="D3" s="15" t="s">
        <v>46</v>
      </c>
      <c r="E3" s="15" t="s">
        <v>46</v>
      </c>
      <c r="F3" s="19" t="s">
        <v>47</v>
      </c>
      <c r="G3" s="24" t="s">
        <v>47</v>
      </c>
      <c r="H3" s="24" t="s">
        <v>3</v>
      </c>
      <c r="I3" s="15" t="s">
        <v>4</v>
      </c>
      <c r="J3" s="10"/>
      <c r="K3" s="10"/>
      <c r="L3" s="10"/>
      <c r="M3" s="10"/>
      <c r="N3" s="6"/>
      <c r="O3" s="6"/>
    </row>
    <row r="4" spans="1:15" x14ac:dyDescent="0.25">
      <c r="A4" s="14"/>
      <c r="B4" s="26"/>
      <c r="C4" s="19"/>
      <c r="D4" s="25" t="s">
        <v>14</v>
      </c>
      <c r="E4" s="16" t="s">
        <v>28</v>
      </c>
      <c r="F4" s="12"/>
      <c r="G4" s="25" t="s">
        <v>5</v>
      </c>
      <c r="H4" s="25" t="s">
        <v>6</v>
      </c>
      <c r="I4" s="11"/>
      <c r="J4" s="10"/>
      <c r="K4" s="10"/>
      <c r="L4" s="10"/>
      <c r="M4" s="10"/>
      <c r="N4" s="6"/>
      <c r="O4" s="6"/>
    </row>
    <row r="5" spans="1:15" x14ac:dyDescent="0.25">
      <c r="A5" s="27" t="s">
        <v>34</v>
      </c>
      <c r="B5" s="26"/>
      <c r="C5" s="13" t="s">
        <v>11</v>
      </c>
      <c r="D5" s="25" t="s">
        <v>15</v>
      </c>
      <c r="E5" s="16" t="s">
        <v>16</v>
      </c>
      <c r="F5" s="13" t="s">
        <v>11</v>
      </c>
      <c r="G5" s="25" t="s">
        <v>19</v>
      </c>
      <c r="H5" s="25"/>
      <c r="I5" s="11"/>
      <c r="J5" s="10"/>
      <c r="K5" s="10"/>
      <c r="L5" s="10"/>
      <c r="M5" s="10"/>
    </row>
    <row r="6" spans="1:15" x14ac:dyDescent="0.25">
      <c r="A6" s="28" t="s">
        <v>29</v>
      </c>
      <c r="B6" s="25">
        <f>C6+F6+H6+I6</f>
        <v>584</v>
      </c>
      <c r="C6" s="13">
        <f>SUM(D6:E6)</f>
        <v>350</v>
      </c>
      <c r="D6" s="25">
        <v>298</v>
      </c>
      <c r="E6" s="16">
        <v>52</v>
      </c>
      <c r="F6" s="12">
        <f>SUM(G6)</f>
        <v>224</v>
      </c>
      <c r="G6" s="25">
        <v>224</v>
      </c>
      <c r="H6" s="25">
        <v>2</v>
      </c>
      <c r="I6" s="25">
        <v>8</v>
      </c>
      <c r="J6" s="10"/>
      <c r="K6" s="10"/>
      <c r="L6" s="10"/>
      <c r="M6" s="10"/>
    </row>
    <row r="7" spans="1:15" x14ac:dyDescent="0.25">
      <c r="A7" s="29" t="s">
        <v>9</v>
      </c>
      <c r="B7" s="26">
        <f>B6</f>
        <v>584</v>
      </c>
      <c r="C7" s="13">
        <f>C6</f>
        <v>350</v>
      </c>
      <c r="D7" s="26">
        <f>D6</f>
        <v>298</v>
      </c>
      <c r="E7" s="26">
        <f>E6</f>
        <v>52</v>
      </c>
      <c r="F7" s="13">
        <f>F6</f>
        <v>224</v>
      </c>
      <c r="G7" s="26">
        <f t="shared" ref="G7:I7" si="0">G6</f>
        <v>224</v>
      </c>
      <c r="H7" s="26">
        <f t="shared" si="0"/>
        <v>2</v>
      </c>
      <c r="I7" s="26">
        <f t="shared" si="0"/>
        <v>8</v>
      </c>
      <c r="J7" s="10"/>
      <c r="K7" s="10"/>
      <c r="L7" s="10"/>
      <c r="M7" s="10"/>
    </row>
    <row r="8" spans="1:15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5" s="10" customFormat="1" ht="93" customHeight="1" x14ac:dyDescent="0.25">
      <c r="A9" s="30" t="s">
        <v>10</v>
      </c>
      <c r="B9" s="23" t="s">
        <v>2</v>
      </c>
      <c r="C9" s="19" t="s">
        <v>71</v>
      </c>
      <c r="D9" s="15" t="s">
        <v>48</v>
      </c>
      <c r="E9" s="15" t="s">
        <v>48</v>
      </c>
      <c r="F9" s="19" t="s">
        <v>72</v>
      </c>
      <c r="G9" s="24" t="s">
        <v>49</v>
      </c>
      <c r="H9" s="24" t="s">
        <v>49</v>
      </c>
      <c r="I9" s="60" t="s">
        <v>50</v>
      </c>
      <c r="J9" s="15" t="s">
        <v>50</v>
      </c>
      <c r="K9" s="15" t="s">
        <v>3</v>
      </c>
      <c r="L9" s="15" t="s">
        <v>4</v>
      </c>
      <c r="N9" s="18"/>
      <c r="O9" s="18"/>
    </row>
    <row r="10" spans="1:15" x14ac:dyDescent="0.25">
      <c r="A10" s="14"/>
      <c r="B10" s="26"/>
      <c r="C10" s="19"/>
      <c r="D10" s="25" t="s">
        <v>14</v>
      </c>
      <c r="E10" s="16" t="s">
        <v>28</v>
      </c>
      <c r="F10" s="12"/>
      <c r="G10" s="25" t="s">
        <v>14</v>
      </c>
      <c r="H10" s="25" t="s">
        <v>5</v>
      </c>
      <c r="I10" s="13"/>
      <c r="J10" s="16" t="s">
        <v>5</v>
      </c>
      <c r="K10" s="25" t="s">
        <v>6</v>
      </c>
      <c r="L10" s="11"/>
      <c r="M10" s="18"/>
      <c r="N10" s="6"/>
      <c r="O10" s="6"/>
    </row>
    <row r="11" spans="1:15" x14ac:dyDescent="0.25">
      <c r="A11" s="27" t="s">
        <v>31</v>
      </c>
      <c r="B11" s="26"/>
      <c r="C11" s="13" t="s">
        <v>11</v>
      </c>
      <c r="D11" s="25" t="s">
        <v>17</v>
      </c>
      <c r="E11" s="16" t="s">
        <v>18</v>
      </c>
      <c r="F11" s="13" t="s">
        <v>11</v>
      </c>
      <c r="G11" s="25" t="s">
        <v>32</v>
      </c>
      <c r="H11" s="25" t="s">
        <v>13</v>
      </c>
      <c r="I11" s="13" t="s">
        <v>11</v>
      </c>
      <c r="J11" s="16" t="s">
        <v>12</v>
      </c>
      <c r="K11" s="25"/>
      <c r="L11" s="11"/>
      <c r="M11" s="18"/>
    </row>
    <row r="12" spans="1:15" x14ac:dyDescent="0.25">
      <c r="A12" s="28" t="s">
        <v>29</v>
      </c>
      <c r="B12" s="25">
        <f>C12+F12+I12+K12+L12</f>
        <v>1168</v>
      </c>
      <c r="C12" s="13">
        <f>SUM(D12+E12)</f>
        <v>401</v>
      </c>
      <c r="D12" s="25">
        <v>318</v>
      </c>
      <c r="E12" s="16">
        <v>83</v>
      </c>
      <c r="F12" s="12">
        <f>SUM(G12:H12)</f>
        <v>476</v>
      </c>
      <c r="G12" s="25">
        <v>284</v>
      </c>
      <c r="H12" s="25">
        <v>192</v>
      </c>
      <c r="I12" s="13">
        <f>J12</f>
        <v>207</v>
      </c>
      <c r="J12" s="16">
        <v>207</v>
      </c>
      <c r="K12" s="25">
        <v>31</v>
      </c>
      <c r="L12" s="25">
        <v>53</v>
      </c>
      <c r="M12" s="18"/>
    </row>
    <row r="13" spans="1:15" x14ac:dyDescent="0.25">
      <c r="A13" s="29" t="s">
        <v>9</v>
      </c>
      <c r="B13" s="26">
        <f>B12</f>
        <v>1168</v>
      </c>
      <c r="C13" s="13">
        <f>C12</f>
        <v>401</v>
      </c>
      <c r="D13" s="26">
        <f>D12</f>
        <v>318</v>
      </c>
      <c r="E13" s="26">
        <f>E12</f>
        <v>83</v>
      </c>
      <c r="F13" s="13">
        <f>F12</f>
        <v>476</v>
      </c>
      <c r="G13" s="26">
        <f t="shared" ref="G13:H13" si="1">G12</f>
        <v>284</v>
      </c>
      <c r="H13" s="26">
        <f t="shared" si="1"/>
        <v>192</v>
      </c>
      <c r="I13" s="13">
        <f>I12</f>
        <v>207</v>
      </c>
      <c r="J13" s="26">
        <f t="shared" ref="J13" si="2">J12</f>
        <v>207</v>
      </c>
      <c r="K13" s="26">
        <f t="shared" ref="K13" si="3">K12</f>
        <v>31</v>
      </c>
      <c r="L13" s="26">
        <f t="shared" ref="L13" si="4">L12</f>
        <v>53</v>
      </c>
      <c r="M13" s="18"/>
    </row>
    <row r="14" spans="1:15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5" ht="15.75" x14ac:dyDescent="0.25">
      <c r="A15" s="20" t="s">
        <v>25</v>
      </c>
      <c r="B15" s="21"/>
      <c r="C15" s="18"/>
      <c r="D15" s="18"/>
      <c r="E15" s="18"/>
      <c r="F15" s="18"/>
      <c r="G15" s="18"/>
      <c r="H15" s="18"/>
      <c r="N15" s="6"/>
      <c r="O15" s="6"/>
    </row>
    <row r="16" spans="1:15" s="10" customFormat="1" x14ac:dyDescent="0.25">
      <c r="A16" s="17"/>
      <c r="B16" s="18"/>
      <c r="C16" s="18"/>
      <c r="D16" s="18"/>
      <c r="E16" s="18"/>
      <c r="F16" s="18"/>
      <c r="G16" s="18"/>
      <c r="H16" s="18"/>
      <c r="I16"/>
      <c r="J16"/>
      <c r="K16"/>
      <c r="L16"/>
      <c r="M16"/>
      <c r="N16" s="18"/>
      <c r="O16" s="18"/>
    </row>
    <row r="17" spans="1:17" s="10" customFormat="1" ht="95.25" x14ac:dyDescent="0.25">
      <c r="A17" s="30" t="s">
        <v>1</v>
      </c>
      <c r="B17" s="23" t="s">
        <v>2</v>
      </c>
      <c r="C17" s="19" t="s">
        <v>64</v>
      </c>
      <c r="D17" s="15" t="s">
        <v>41</v>
      </c>
      <c r="E17" s="15" t="s">
        <v>3</v>
      </c>
      <c r="F17" s="61" t="s">
        <v>4</v>
      </c>
      <c r="G17" s="22"/>
      <c r="H17" s="22"/>
      <c r="I17" s="35"/>
      <c r="N17" s="18"/>
      <c r="O17" s="18"/>
    </row>
    <row r="18" spans="1:17" s="10" customFormat="1" x14ac:dyDescent="0.25">
      <c r="A18" s="14"/>
      <c r="B18" s="26"/>
      <c r="C18" s="19"/>
      <c r="D18" s="25" t="s">
        <v>33</v>
      </c>
      <c r="E18" s="25" t="s">
        <v>6</v>
      </c>
      <c r="F18" s="25"/>
      <c r="G18" s="18"/>
      <c r="H18" s="18"/>
      <c r="I18"/>
      <c r="J18"/>
      <c r="K18"/>
      <c r="L18"/>
      <c r="M18"/>
      <c r="N18" s="18"/>
      <c r="O18" s="18"/>
    </row>
    <row r="19" spans="1:17" s="10" customFormat="1" x14ac:dyDescent="0.25">
      <c r="A19" s="27" t="s">
        <v>34</v>
      </c>
      <c r="B19" s="26"/>
      <c r="C19" s="13" t="s">
        <v>11</v>
      </c>
      <c r="D19" s="25" t="s">
        <v>16</v>
      </c>
      <c r="E19" s="25"/>
      <c r="F19" s="25"/>
      <c r="G19" s="18"/>
      <c r="H19" s="18"/>
      <c r="I19"/>
      <c r="J19"/>
      <c r="K19"/>
      <c r="L19"/>
      <c r="M19"/>
      <c r="N19" s="18"/>
      <c r="O19" s="18"/>
    </row>
    <row r="20" spans="1:17" s="10" customFormat="1" x14ac:dyDescent="0.25">
      <c r="A20" s="28" t="s">
        <v>26</v>
      </c>
      <c r="B20" s="25">
        <f>C20+E20+F20</f>
        <v>119</v>
      </c>
      <c r="C20" s="13">
        <f>D20</f>
        <v>79</v>
      </c>
      <c r="D20" s="25">
        <v>79</v>
      </c>
      <c r="E20" s="25">
        <v>8</v>
      </c>
      <c r="F20" s="25">
        <v>32</v>
      </c>
      <c r="G20" s="18"/>
      <c r="H20" s="18"/>
      <c r="I20"/>
      <c r="J20"/>
      <c r="K20"/>
      <c r="L20"/>
      <c r="M20"/>
      <c r="N20" s="18"/>
      <c r="O20" s="18"/>
    </row>
    <row r="21" spans="1:17" s="10" customFormat="1" x14ac:dyDescent="0.25">
      <c r="A21" s="29" t="s">
        <v>9</v>
      </c>
      <c r="B21" s="26">
        <f>B20</f>
        <v>119</v>
      </c>
      <c r="C21" s="13">
        <f>C20</f>
        <v>79</v>
      </c>
      <c r="D21" s="26">
        <f>D20</f>
        <v>79</v>
      </c>
      <c r="E21" s="26">
        <f t="shared" ref="E21:F21" si="5">E20</f>
        <v>8</v>
      </c>
      <c r="F21" s="26">
        <f t="shared" si="5"/>
        <v>32</v>
      </c>
      <c r="G21" s="18"/>
      <c r="H21" s="18"/>
      <c r="I21"/>
      <c r="J21"/>
      <c r="K21"/>
      <c r="L21"/>
      <c r="M21"/>
      <c r="N21" s="18"/>
      <c r="O21" s="18"/>
    </row>
    <row r="22" spans="1:17" x14ac:dyDescent="0.25">
      <c r="A22" s="17"/>
      <c r="B22" s="18"/>
      <c r="C22" s="18"/>
      <c r="D22" s="18"/>
      <c r="E22" s="18"/>
      <c r="F22" s="18"/>
      <c r="G22" s="18"/>
      <c r="H22" s="18"/>
      <c r="N22" s="6"/>
      <c r="O22" s="6"/>
    </row>
    <row r="23" spans="1:17" s="10" customFormat="1" ht="105" customHeight="1" x14ac:dyDescent="0.25">
      <c r="A23" s="30" t="s">
        <v>36</v>
      </c>
      <c r="B23" s="23" t="s">
        <v>2</v>
      </c>
      <c r="C23" s="19" t="s">
        <v>42</v>
      </c>
      <c r="D23" s="15" t="s">
        <v>42</v>
      </c>
      <c r="E23" s="60" t="s">
        <v>63</v>
      </c>
      <c r="F23" s="63" t="s">
        <v>43</v>
      </c>
      <c r="G23" s="60" t="s">
        <v>65</v>
      </c>
      <c r="H23" s="24" t="s">
        <v>3</v>
      </c>
      <c r="I23" s="24" t="s">
        <v>4</v>
      </c>
      <c r="J23" s="35"/>
      <c r="O23" s="18"/>
      <c r="P23" s="18"/>
    </row>
    <row r="24" spans="1:17" x14ac:dyDescent="0.25">
      <c r="A24" s="14"/>
      <c r="B24" s="26"/>
      <c r="C24" s="19"/>
      <c r="D24" s="25" t="s">
        <v>33</v>
      </c>
      <c r="E24" s="13"/>
      <c r="F24" s="25" t="s">
        <v>45</v>
      </c>
      <c r="G24" s="33" t="s">
        <v>6</v>
      </c>
      <c r="H24" s="16" t="s">
        <v>6</v>
      </c>
      <c r="I24" s="25"/>
    </row>
    <row r="25" spans="1:17" x14ac:dyDescent="0.25">
      <c r="A25" s="27" t="s">
        <v>31</v>
      </c>
      <c r="B25" s="26"/>
      <c r="C25" s="13" t="s">
        <v>11</v>
      </c>
      <c r="D25" s="25" t="s">
        <v>18</v>
      </c>
      <c r="E25" s="13" t="s">
        <v>11</v>
      </c>
      <c r="F25" s="25" t="s">
        <v>44</v>
      </c>
      <c r="G25" s="34" t="s">
        <v>11</v>
      </c>
      <c r="H25" s="31"/>
      <c r="I25" s="25"/>
    </row>
    <row r="26" spans="1:17" x14ac:dyDescent="0.25">
      <c r="A26" s="28" t="s">
        <v>26</v>
      </c>
      <c r="B26" s="25">
        <f>C26+E26+G26+H26+I26</f>
        <v>238</v>
      </c>
      <c r="C26" s="12">
        <f>D26</f>
        <v>60</v>
      </c>
      <c r="D26" s="26">
        <v>60</v>
      </c>
      <c r="E26" s="13">
        <f>F26</f>
        <v>79</v>
      </c>
      <c r="F26" s="26">
        <v>79</v>
      </c>
      <c r="G26" s="34">
        <v>61</v>
      </c>
      <c r="H26" s="31">
        <v>3</v>
      </c>
      <c r="I26" s="25">
        <v>35</v>
      </c>
    </row>
    <row r="27" spans="1:17" x14ac:dyDescent="0.25">
      <c r="A27" s="29" t="s">
        <v>9</v>
      </c>
      <c r="B27" s="26">
        <f>B26</f>
        <v>238</v>
      </c>
      <c r="C27" s="13">
        <f>C26</f>
        <v>60</v>
      </c>
      <c r="D27" s="26">
        <f>D26</f>
        <v>60</v>
      </c>
      <c r="E27" s="13">
        <f>E26</f>
        <v>79</v>
      </c>
      <c r="F27" s="26">
        <f t="shared" ref="F27:I27" si="6">F26</f>
        <v>79</v>
      </c>
      <c r="G27" s="34">
        <v>61</v>
      </c>
      <c r="H27" s="26">
        <f t="shared" si="6"/>
        <v>3</v>
      </c>
      <c r="I27" s="26">
        <f t="shared" si="6"/>
        <v>35</v>
      </c>
    </row>
    <row r="29" spans="1:17" ht="19.5" customHeight="1" x14ac:dyDescent="0.25">
      <c r="A29" s="69" t="s">
        <v>23</v>
      </c>
      <c r="B29" s="70"/>
      <c r="C29" s="18"/>
      <c r="D29" s="18"/>
      <c r="E29" s="18"/>
      <c r="N29" s="8"/>
      <c r="O29" s="6"/>
      <c r="P29" s="6"/>
    </row>
    <row r="30" spans="1:17" s="10" customFormat="1" ht="93" customHeight="1" x14ac:dyDescent="0.25">
      <c r="A30" s="30" t="s">
        <v>10</v>
      </c>
      <c r="B30" s="23" t="s">
        <v>2</v>
      </c>
      <c r="C30" s="60" t="s">
        <v>67</v>
      </c>
      <c r="D30" s="60" t="s">
        <v>66</v>
      </c>
      <c r="E30" s="58" t="s">
        <v>3</v>
      </c>
      <c r="F30" s="15" t="s">
        <v>4</v>
      </c>
      <c r="G30" s="35"/>
      <c r="H30" s="35"/>
      <c r="I30" s="35"/>
      <c r="J30" s="35"/>
      <c r="K30" s="35"/>
      <c r="P30" s="18"/>
      <c r="Q30" s="18"/>
    </row>
    <row r="31" spans="1:17" x14ac:dyDescent="0.25">
      <c r="A31" s="14"/>
      <c r="B31" s="26"/>
      <c r="C31" s="34" t="s">
        <v>6</v>
      </c>
      <c r="D31" s="34" t="s">
        <v>6</v>
      </c>
      <c r="E31" s="25" t="s">
        <v>6</v>
      </c>
      <c r="F31" s="25"/>
      <c r="G31" s="36"/>
      <c r="H31" s="36"/>
      <c r="I31" s="36"/>
      <c r="J31" s="36"/>
      <c r="K31" s="36"/>
    </row>
    <row r="32" spans="1:17" x14ac:dyDescent="0.25">
      <c r="A32" s="27" t="s">
        <v>7</v>
      </c>
      <c r="C32" s="66" t="s">
        <v>11</v>
      </c>
      <c r="D32" s="65" t="s">
        <v>11</v>
      </c>
      <c r="E32" s="25"/>
      <c r="F32" s="25"/>
    </row>
    <row r="33" spans="1:15" x14ac:dyDescent="0.25">
      <c r="A33" s="28" t="s">
        <v>24</v>
      </c>
      <c r="B33" s="25">
        <f>E33+F33+C33+D33</f>
        <v>34</v>
      </c>
      <c r="C33" s="33">
        <v>17</v>
      </c>
      <c r="D33" s="33">
        <v>10</v>
      </c>
      <c r="E33" s="25">
        <v>7</v>
      </c>
      <c r="F33" s="25">
        <v>0</v>
      </c>
    </row>
    <row r="34" spans="1:15" x14ac:dyDescent="0.25">
      <c r="A34" s="29" t="s">
        <v>9</v>
      </c>
      <c r="B34" s="26">
        <f>B33</f>
        <v>34</v>
      </c>
      <c r="C34" s="34">
        <v>17</v>
      </c>
      <c r="D34" s="34">
        <v>10</v>
      </c>
      <c r="E34" s="26">
        <f>E33</f>
        <v>7</v>
      </c>
      <c r="F34" s="26">
        <f>F33</f>
        <v>0</v>
      </c>
    </row>
    <row r="36" spans="1:15" s="10" customFormat="1" x14ac:dyDescent="0.25"/>
    <row r="37" spans="1:15" ht="15.75" x14ac:dyDescent="0.25">
      <c r="A37" s="32" t="s">
        <v>21</v>
      </c>
      <c r="B37" s="7"/>
      <c r="C37" s="7"/>
      <c r="D37" s="18"/>
      <c r="E37" s="18"/>
      <c r="F37" s="18"/>
      <c r="G37" s="18"/>
      <c r="H37" s="18"/>
      <c r="N37" s="6"/>
      <c r="O37" s="6"/>
    </row>
    <row r="38" spans="1:15" s="10" customFormat="1" x14ac:dyDescent="0.25">
      <c r="A38" s="17"/>
      <c r="B38" s="18"/>
      <c r="C38" s="18"/>
      <c r="D38" s="18"/>
      <c r="E38" s="18"/>
      <c r="F38" s="18"/>
      <c r="G38" s="18"/>
      <c r="H38" s="18"/>
      <c r="I38"/>
      <c r="J38"/>
      <c r="K38"/>
      <c r="L38"/>
      <c r="M38"/>
      <c r="N38" s="18"/>
      <c r="O38" s="18"/>
    </row>
    <row r="39" spans="1:15" s="10" customFormat="1" ht="93" customHeight="1" x14ac:dyDescent="0.25">
      <c r="A39" s="30" t="s">
        <v>36</v>
      </c>
      <c r="B39" s="23" t="s">
        <v>2</v>
      </c>
      <c r="C39" s="19" t="s">
        <v>69</v>
      </c>
      <c r="D39" s="24" t="s">
        <v>39</v>
      </c>
      <c r="E39" s="19" t="s">
        <v>70</v>
      </c>
      <c r="F39" s="15" t="s">
        <v>40</v>
      </c>
      <c r="G39" s="24" t="s">
        <v>3</v>
      </c>
      <c r="H39" s="24" t="s">
        <v>4</v>
      </c>
      <c r="I39"/>
      <c r="J39"/>
      <c r="K39"/>
      <c r="L39"/>
      <c r="M39"/>
      <c r="N39" s="18"/>
      <c r="O39" s="18"/>
    </row>
    <row r="40" spans="1:15" s="10" customFormat="1" x14ac:dyDescent="0.25">
      <c r="A40" s="2"/>
      <c r="B40" s="25"/>
      <c r="C40" s="12"/>
      <c r="D40" s="25" t="s">
        <v>5</v>
      </c>
      <c r="E40" s="12"/>
      <c r="F40" s="16" t="s">
        <v>5</v>
      </c>
      <c r="G40" s="25" t="s">
        <v>6</v>
      </c>
      <c r="H40" s="25"/>
      <c r="I40"/>
      <c r="J40"/>
      <c r="K40"/>
      <c r="L40"/>
      <c r="M40"/>
      <c r="N40" s="18"/>
      <c r="O40" s="18"/>
    </row>
    <row r="41" spans="1:15" s="10" customFormat="1" x14ac:dyDescent="0.25">
      <c r="A41" s="27" t="s">
        <v>31</v>
      </c>
      <c r="B41" s="25"/>
      <c r="C41" s="13" t="s">
        <v>11</v>
      </c>
      <c r="D41" s="25" t="s">
        <v>19</v>
      </c>
      <c r="E41" s="13" t="s">
        <v>11</v>
      </c>
      <c r="F41" s="16" t="s">
        <v>12</v>
      </c>
      <c r="G41" s="24"/>
      <c r="H41" s="24"/>
      <c r="I41"/>
      <c r="J41"/>
      <c r="K41"/>
      <c r="L41"/>
      <c r="M41"/>
      <c r="N41" s="18"/>
      <c r="O41" s="18"/>
    </row>
    <row r="42" spans="1:15" s="10" customFormat="1" x14ac:dyDescent="0.25">
      <c r="A42" s="28" t="s">
        <v>22</v>
      </c>
      <c r="B42" s="25">
        <f>C42+E42+G42+H42</f>
        <v>40</v>
      </c>
      <c r="C42" s="12">
        <f>D42</f>
        <v>16</v>
      </c>
      <c r="D42" s="25">
        <v>16</v>
      </c>
      <c r="E42" s="13">
        <f>F42</f>
        <v>17</v>
      </c>
      <c r="F42" s="16">
        <v>17</v>
      </c>
      <c r="G42" s="25">
        <v>5</v>
      </c>
      <c r="H42" s="25">
        <v>2</v>
      </c>
      <c r="I42"/>
      <c r="J42"/>
      <c r="K42"/>
      <c r="L42"/>
      <c r="M42"/>
      <c r="N42" s="18"/>
      <c r="O42" s="18"/>
    </row>
    <row r="43" spans="1:15" s="10" customFormat="1" x14ac:dyDescent="0.25">
      <c r="A43" s="29" t="s">
        <v>20</v>
      </c>
      <c r="B43" s="26">
        <f>C43+E43+G43+H43</f>
        <v>40</v>
      </c>
      <c r="C43" s="13">
        <f>C42</f>
        <v>16</v>
      </c>
      <c r="D43" s="26">
        <f>D42</f>
        <v>16</v>
      </c>
      <c r="E43" s="13">
        <f>E42</f>
        <v>17</v>
      </c>
      <c r="F43" s="31">
        <f>F42</f>
        <v>17</v>
      </c>
      <c r="G43" s="31">
        <f t="shared" ref="G43:H43" si="7">G42</f>
        <v>5</v>
      </c>
      <c r="H43" s="31">
        <f t="shared" si="7"/>
        <v>2</v>
      </c>
      <c r="I43"/>
      <c r="J43"/>
      <c r="K43"/>
      <c r="L43"/>
      <c r="M43"/>
      <c r="N43" s="18"/>
      <c r="O43" s="18"/>
    </row>
    <row r="44" spans="1:15" s="10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 s="18"/>
      <c r="O44" s="18"/>
    </row>
    <row r="45" spans="1:15" ht="15.75" x14ac:dyDescent="0.25">
      <c r="A45" s="69" t="s">
        <v>0</v>
      </c>
      <c r="B45" s="69"/>
      <c r="C45" s="69"/>
      <c r="D45" s="18"/>
      <c r="E45" s="18"/>
      <c r="F45" s="18"/>
      <c r="G45" s="18"/>
      <c r="H45" s="18"/>
      <c r="N45" s="6"/>
      <c r="O45" s="6"/>
    </row>
    <row r="46" spans="1:15" x14ac:dyDescent="0.25">
      <c r="A46" s="17"/>
      <c r="B46" s="18"/>
      <c r="C46" s="18"/>
      <c r="D46" s="18"/>
      <c r="E46" s="18"/>
      <c r="F46" s="18"/>
      <c r="G46" s="18"/>
      <c r="H46" s="18"/>
      <c r="N46" s="6"/>
      <c r="O46" s="6"/>
    </row>
    <row r="47" spans="1:15" s="10" customFormat="1" ht="93" customHeight="1" x14ac:dyDescent="0.25">
      <c r="A47" s="28" t="s">
        <v>1</v>
      </c>
      <c r="B47" s="23" t="s">
        <v>2</v>
      </c>
      <c r="C47" s="19" t="s">
        <v>35</v>
      </c>
      <c r="D47" s="24" t="s">
        <v>35</v>
      </c>
      <c r="E47" s="24" t="s">
        <v>3</v>
      </c>
      <c r="F47" s="24" t="s">
        <v>4</v>
      </c>
      <c r="G47" s="18"/>
      <c r="H47" s="18"/>
      <c r="I47"/>
      <c r="J47"/>
      <c r="K47"/>
      <c r="L47"/>
      <c r="M47"/>
      <c r="N47" s="18"/>
      <c r="O47" s="18"/>
    </row>
    <row r="48" spans="1:15" s="10" customFormat="1" x14ac:dyDescent="0.25">
      <c r="A48" s="28"/>
      <c r="B48" s="25"/>
      <c r="C48" s="13"/>
      <c r="D48" s="25" t="s">
        <v>5</v>
      </c>
      <c r="E48" s="25" t="s">
        <v>6</v>
      </c>
      <c r="F48" s="25"/>
      <c r="G48" s="18"/>
      <c r="H48" s="18"/>
      <c r="I48"/>
      <c r="J48"/>
      <c r="K48"/>
      <c r="L48"/>
      <c r="M48"/>
      <c r="N48" s="18"/>
      <c r="O48" s="18"/>
    </row>
    <row r="49" spans="1:15" x14ac:dyDescent="0.25">
      <c r="A49" s="3" t="s">
        <v>34</v>
      </c>
      <c r="B49" s="25"/>
      <c r="C49" s="9" t="s">
        <v>11</v>
      </c>
      <c r="D49" s="4" t="s">
        <v>19</v>
      </c>
      <c r="E49" s="25"/>
      <c r="F49" s="25"/>
      <c r="G49" s="18"/>
      <c r="H49" s="18"/>
      <c r="N49" s="6"/>
      <c r="O49" s="6"/>
    </row>
    <row r="50" spans="1:15" x14ac:dyDescent="0.25">
      <c r="A50" s="28" t="s">
        <v>8</v>
      </c>
      <c r="B50" s="25">
        <f>D50+E50+F50</f>
        <v>18</v>
      </c>
      <c r="C50" s="13">
        <f>D50</f>
        <v>17</v>
      </c>
      <c r="D50" s="25">
        <v>17</v>
      </c>
      <c r="E50" s="25">
        <v>1</v>
      </c>
      <c r="F50" s="25">
        <v>0</v>
      </c>
      <c r="G50" s="18"/>
      <c r="H50" s="18"/>
      <c r="N50" s="6"/>
      <c r="O50" s="6"/>
    </row>
    <row r="51" spans="1:15" x14ac:dyDescent="0.25">
      <c r="A51" s="5" t="s">
        <v>9</v>
      </c>
      <c r="B51" s="26">
        <f>D51+E51+F51</f>
        <v>18</v>
      </c>
      <c r="C51" s="13">
        <f>C50</f>
        <v>17</v>
      </c>
      <c r="D51" s="26">
        <f>D50</f>
        <v>17</v>
      </c>
      <c r="E51" s="26">
        <f>E50</f>
        <v>1</v>
      </c>
      <c r="F51" s="26">
        <f>F50</f>
        <v>0</v>
      </c>
      <c r="G51" s="18"/>
      <c r="H51" s="18"/>
      <c r="N51" s="6"/>
      <c r="O51" s="6"/>
    </row>
    <row r="52" spans="1:15" x14ac:dyDescent="0.25">
      <c r="A52" s="17"/>
      <c r="B52" s="18"/>
      <c r="C52" s="18"/>
      <c r="D52" s="18"/>
      <c r="E52" s="18"/>
      <c r="F52" s="18"/>
      <c r="G52" s="18"/>
      <c r="H52" s="18"/>
      <c r="N52" s="6"/>
      <c r="O52" s="6"/>
    </row>
    <row r="53" spans="1:15" ht="93" customHeight="1" x14ac:dyDescent="0.25">
      <c r="A53" s="30" t="s">
        <v>36</v>
      </c>
      <c r="B53" s="23" t="s">
        <v>2</v>
      </c>
      <c r="C53" s="19" t="s">
        <v>37</v>
      </c>
      <c r="D53" s="24" t="s">
        <v>37</v>
      </c>
      <c r="E53" s="19" t="s">
        <v>38</v>
      </c>
      <c r="F53" s="15" t="s">
        <v>38</v>
      </c>
      <c r="G53" s="24" t="s">
        <v>3</v>
      </c>
      <c r="H53" s="24" t="s">
        <v>4</v>
      </c>
      <c r="N53" s="6"/>
      <c r="O53" s="6"/>
    </row>
    <row r="54" spans="1:15" s="10" customFormat="1" x14ac:dyDescent="0.25">
      <c r="A54" s="28"/>
      <c r="B54" s="25"/>
      <c r="C54" s="13"/>
      <c r="D54" s="25" t="s">
        <v>5</v>
      </c>
      <c r="E54" s="33"/>
      <c r="F54" s="25" t="s">
        <v>5</v>
      </c>
      <c r="G54" s="25" t="s">
        <v>6</v>
      </c>
      <c r="H54" s="25"/>
      <c r="N54" s="18"/>
      <c r="O54" s="18"/>
    </row>
    <row r="55" spans="1:15" s="10" customFormat="1" x14ac:dyDescent="0.25">
      <c r="A55" s="27" t="s">
        <v>31</v>
      </c>
      <c r="B55" s="25"/>
      <c r="C55" s="13" t="s">
        <v>11</v>
      </c>
      <c r="D55" s="25" t="s">
        <v>12</v>
      </c>
      <c r="E55" s="34" t="s">
        <v>11</v>
      </c>
      <c r="F55" s="25" t="s">
        <v>13</v>
      </c>
      <c r="G55" s="25"/>
      <c r="H55" s="25"/>
      <c r="N55" s="18"/>
      <c r="O55" s="18"/>
    </row>
    <row r="56" spans="1:15" s="10" customFormat="1" x14ac:dyDescent="0.25">
      <c r="A56" s="28" t="s">
        <v>8</v>
      </c>
      <c r="B56" s="25">
        <f>C56+E56+G56+H56</f>
        <v>36</v>
      </c>
      <c r="C56" s="13">
        <f>D56</f>
        <v>15</v>
      </c>
      <c r="D56" s="25">
        <v>15</v>
      </c>
      <c r="E56" s="33">
        <f>F56</f>
        <v>12</v>
      </c>
      <c r="F56" s="25">
        <v>12</v>
      </c>
      <c r="G56" s="25">
        <v>0</v>
      </c>
      <c r="H56" s="25">
        <v>9</v>
      </c>
      <c r="N56" s="18"/>
      <c r="O56" s="18"/>
    </row>
    <row r="57" spans="1:15" s="10" customFormat="1" x14ac:dyDescent="0.25">
      <c r="A57" s="29" t="s">
        <v>20</v>
      </c>
      <c r="B57" s="26">
        <f>C57+E57+G57+H57</f>
        <v>36</v>
      </c>
      <c r="C57" s="13">
        <f>C56</f>
        <v>15</v>
      </c>
      <c r="D57" s="26">
        <f>D56</f>
        <v>15</v>
      </c>
      <c r="E57" s="34">
        <f>E56</f>
        <v>12</v>
      </c>
      <c r="F57" s="26">
        <f t="shared" ref="F57:H57" si="8">F56</f>
        <v>12</v>
      </c>
      <c r="G57" s="26">
        <f t="shared" si="8"/>
        <v>0</v>
      </c>
      <c r="H57" s="26">
        <f t="shared" si="8"/>
        <v>9</v>
      </c>
      <c r="N57" s="18"/>
      <c r="O57" s="18"/>
    </row>
    <row r="58" spans="1:15" x14ac:dyDescent="0.25">
      <c r="A58" s="17"/>
      <c r="B58" s="18"/>
      <c r="C58" s="18"/>
      <c r="D58" s="18"/>
      <c r="E58" s="18"/>
      <c r="F58" s="18"/>
      <c r="G58" s="18"/>
      <c r="H58" s="18"/>
    </row>
    <row r="59" spans="1:15" ht="93" customHeight="1" x14ac:dyDescent="0.25">
      <c r="A59" s="30" t="s">
        <v>51</v>
      </c>
      <c r="B59" s="23" t="s">
        <v>2</v>
      </c>
      <c r="C59" s="62" t="s">
        <v>68</v>
      </c>
      <c r="D59" s="24" t="s">
        <v>52</v>
      </c>
      <c r="E59" s="24" t="s">
        <v>4</v>
      </c>
      <c r="F59" s="22"/>
      <c r="G59" s="8"/>
      <c r="H59" s="18"/>
    </row>
    <row r="60" spans="1:15" x14ac:dyDescent="0.25">
      <c r="A60" s="27" t="s">
        <v>7</v>
      </c>
      <c r="B60" s="26"/>
      <c r="C60" s="34"/>
      <c r="D60" s="25"/>
      <c r="E60" s="25"/>
      <c r="F60" s="8"/>
      <c r="G60" s="8"/>
      <c r="H60" s="18"/>
      <c r="N60" s="6"/>
      <c r="O60" s="6"/>
    </row>
    <row r="61" spans="1:15" x14ac:dyDescent="0.25">
      <c r="A61" s="28" t="s">
        <v>8</v>
      </c>
      <c r="B61" s="25">
        <f>SUM(C61:E61)</f>
        <v>18</v>
      </c>
      <c r="C61" s="34">
        <v>16</v>
      </c>
      <c r="D61" s="25">
        <v>0</v>
      </c>
      <c r="E61" s="25">
        <v>2</v>
      </c>
      <c r="F61" s="8"/>
      <c r="G61" s="8"/>
      <c r="H61" s="18"/>
      <c r="N61" s="6"/>
      <c r="O61" s="6"/>
    </row>
    <row r="62" spans="1:15" x14ac:dyDescent="0.25">
      <c r="A62" s="29" t="s">
        <v>9</v>
      </c>
      <c r="B62" s="26">
        <f>SUM(C62:E62)</f>
        <v>18</v>
      </c>
      <c r="C62" s="34">
        <f t="shared" ref="C62:E62" si="9">C61</f>
        <v>16</v>
      </c>
      <c r="D62" s="26">
        <f t="shared" si="9"/>
        <v>0</v>
      </c>
      <c r="E62" s="26">
        <f t="shared" si="9"/>
        <v>2</v>
      </c>
      <c r="F62" s="8"/>
      <c r="G62" s="8"/>
      <c r="H62" s="18"/>
      <c r="N62" s="6"/>
      <c r="O62" s="6"/>
    </row>
    <row r="63" spans="1:15" ht="24" customHeight="1" x14ac:dyDescent="0.25"/>
    <row r="64" spans="1:15" x14ac:dyDescent="0.25">
      <c r="A64" s="1" t="s">
        <v>30</v>
      </c>
    </row>
    <row r="68" spans="1:15" x14ac:dyDescent="0.25">
      <c r="N68" s="6"/>
      <c r="O68" s="6"/>
    </row>
    <row r="69" spans="1:15" ht="95.25" customHeight="1" x14ac:dyDescent="0.25">
      <c r="N69" s="6"/>
    </row>
    <row r="70" spans="1:15" s="10" customFormat="1" ht="95.25" customHeight="1" x14ac:dyDescent="0.35">
      <c r="A70" s="57" t="s">
        <v>62</v>
      </c>
      <c r="B70" s="57"/>
      <c r="C70" s="57"/>
      <c r="D70" s="57"/>
      <c r="E70" s="57"/>
      <c r="F70" s="57"/>
      <c r="G70" s="57"/>
      <c r="H70" s="54"/>
      <c r="I70" s="54"/>
      <c r="J70" s="55"/>
      <c r="K70" s="55"/>
      <c r="L70" s="56"/>
      <c r="N70" s="18"/>
    </row>
    <row r="71" spans="1:15" s="10" customFormat="1" ht="95.25" customHeight="1" x14ac:dyDescent="0.35">
      <c r="A71" s="52"/>
      <c r="B71" s="52"/>
      <c r="C71" s="52"/>
      <c r="D71" s="52"/>
      <c r="E71" s="52"/>
      <c r="F71" s="52"/>
      <c r="G71" s="52"/>
      <c r="H71" s="52"/>
      <c r="I71" s="52"/>
      <c r="J71" s="53"/>
      <c r="K71" s="53"/>
      <c r="N71" s="18"/>
    </row>
    <row r="72" spans="1:15" x14ac:dyDescent="0.25">
      <c r="N72" s="6"/>
    </row>
    <row r="73" spans="1:15" ht="15.75" x14ac:dyDescent="0.25">
      <c r="A73" s="38" t="s">
        <v>53</v>
      </c>
      <c r="N73" s="6"/>
    </row>
    <row r="74" spans="1:15" x14ac:dyDescent="0.25">
      <c r="N74" s="6"/>
    </row>
    <row r="75" spans="1:15" ht="93" customHeight="1" x14ac:dyDescent="0.25">
      <c r="A75" s="30" t="s">
        <v>36</v>
      </c>
      <c r="B75" s="23" t="s">
        <v>2</v>
      </c>
      <c r="C75" s="19" t="s">
        <v>55</v>
      </c>
      <c r="D75" s="24" t="s">
        <v>55</v>
      </c>
      <c r="E75" s="19" t="s">
        <v>56</v>
      </c>
      <c r="F75" s="15" t="s">
        <v>56</v>
      </c>
      <c r="G75" s="24" t="s">
        <v>3</v>
      </c>
      <c r="H75" s="24" t="s">
        <v>4</v>
      </c>
      <c r="N75" s="6"/>
    </row>
    <row r="76" spans="1:15" x14ac:dyDescent="0.25">
      <c r="A76" s="2"/>
      <c r="B76" s="25"/>
      <c r="C76" s="12"/>
      <c r="D76" s="25"/>
      <c r="E76" s="12"/>
      <c r="F76" s="16"/>
      <c r="G76" s="25" t="s">
        <v>6</v>
      </c>
      <c r="H76" s="25"/>
      <c r="N76" s="6"/>
      <c r="O76" s="6"/>
    </row>
    <row r="77" spans="1:15" x14ac:dyDescent="0.25">
      <c r="A77" s="27" t="s">
        <v>31</v>
      </c>
      <c r="B77" s="25"/>
      <c r="C77" s="13" t="s">
        <v>11</v>
      </c>
      <c r="D77" s="25"/>
      <c r="E77" s="13" t="s">
        <v>11</v>
      </c>
      <c r="F77" s="16"/>
      <c r="G77" s="24"/>
      <c r="H77" s="24"/>
      <c r="N77" s="6"/>
      <c r="O77" s="6"/>
    </row>
    <row r="78" spans="1:15" x14ac:dyDescent="0.25">
      <c r="A78" s="28" t="s">
        <v>54</v>
      </c>
      <c r="B78" s="25">
        <f>C78+E78+G78+H78</f>
        <v>37</v>
      </c>
      <c r="C78" s="12">
        <f>D78</f>
        <v>18</v>
      </c>
      <c r="D78" s="25">
        <v>18</v>
      </c>
      <c r="E78" s="13">
        <f>F78</f>
        <v>18</v>
      </c>
      <c r="F78" s="16">
        <v>18</v>
      </c>
      <c r="G78" s="25">
        <v>1</v>
      </c>
      <c r="H78" s="25"/>
      <c r="N78" s="6"/>
      <c r="O78" s="6"/>
    </row>
    <row r="79" spans="1:15" x14ac:dyDescent="0.25">
      <c r="A79" s="29" t="s">
        <v>20</v>
      </c>
      <c r="B79" s="26">
        <f>C79+E79+G79+H79</f>
        <v>37</v>
      </c>
      <c r="C79" s="13">
        <f>C78</f>
        <v>18</v>
      </c>
      <c r="D79" s="26">
        <f>D78</f>
        <v>18</v>
      </c>
      <c r="E79" s="13">
        <f>E78</f>
        <v>18</v>
      </c>
      <c r="F79" s="31">
        <f>F78</f>
        <v>18</v>
      </c>
      <c r="G79" s="31">
        <f t="shared" ref="G79:H79" si="10">G78</f>
        <v>1</v>
      </c>
      <c r="H79" s="31">
        <f t="shared" si="10"/>
        <v>0</v>
      </c>
      <c r="N79" s="6"/>
      <c r="O79" s="6"/>
    </row>
    <row r="81" spans="1:15" s="10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 s="18"/>
      <c r="O81" s="18"/>
    </row>
    <row r="82" spans="1:15" s="10" customFormat="1" ht="15.75" x14ac:dyDescent="0.25">
      <c r="A82" s="38" t="s">
        <v>57</v>
      </c>
      <c r="B82"/>
      <c r="C82"/>
      <c r="D82"/>
      <c r="E82"/>
      <c r="F82"/>
      <c r="G82"/>
      <c r="H82"/>
      <c r="I82"/>
      <c r="J82"/>
      <c r="K82"/>
      <c r="L82"/>
      <c r="M82"/>
      <c r="N82" s="18"/>
      <c r="O82" s="18"/>
    </row>
    <row r="83" spans="1:15" s="10" customFormat="1" ht="15.7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5" s="10" customFormat="1" ht="93" customHeight="1" x14ac:dyDescent="0.25">
      <c r="A84" s="30" t="s">
        <v>1</v>
      </c>
      <c r="B84" s="23" t="s">
        <v>2</v>
      </c>
      <c r="C84" s="19" t="s">
        <v>59</v>
      </c>
      <c r="D84" s="15" t="s">
        <v>59</v>
      </c>
      <c r="E84" s="15" t="s">
        <v>3</v>
      </c>
      <c r="F84" s="58" t="s">
        <v>4</v>
      </c>
      <c r="G84" s="22"/>
      <c r="H84" s="22"/>
      <c r="I84"/>
      <c r="J84"/>
      <c r="K84"/>
      <c r="L84"/>
      <c r="M84"/>
    </row>
    <row r="85" spans="1:15" s="10" customFormat="1" x14ac:dyDescent="0.25">
      <c r="A85" s="14"/>
      <c r="B85" s="26"/>
      <c r="C85" s="19"/>
      <c r="D85" s="25"/>
      <c r="E85" s="25" t="s">
        <v>6</v>
      </c>
      <c r="F85" s="25"/>
      <c r="G85" s="18"/>
      <c r="H85" s="18"/>
      <c r="I85"/>
      <c r="J85"/>
      <c r="K85"/>
      <c r="L85"/>
      <c r="M85"/>
    </row>
    <row r="86" spans="1:15" s="10" customFormat="1" x14ac:dyDescent="0.25">
      <c r="A86" s="27" t="s">
        <v>34</v>
      </c>
      <c r="B86" s="26"/>
      <c r="C86" s="13" t="s">
        <v>11</v>
      </c>
      <c r="D86" s="25"/>
      <c r="E86" s="25"/>
      <c r="F86" s="25"/>
      <c r="G86" s="18"/>
      <c r="H86" s="18"/>
      <c r="I86"/>
      <c r="J86"/>
      <c r="K86"/>
      <c r="L86"/>
      <c r="M86"/>
    </row>
    <row r="87" spans="1:15" s="10" customFormat="1" x14ac:dyDescent="0.25">
      <c r="A87" s="28" t="s">
        <v>58</v>
      </c>
      <c r="B87" s="25">
        <f>C87+E87+F87</f>
        <v>98</v>
      </c>
      <c r="C87" s="13">
        <f>D87</f>
        <v>68</v>
      </c>
      <c r="D87" s="25">
        <v>68</v>
      </c>
      <c r="E87" s="25">
        <v>30</v>
      </c>
      <c r="F87" s="25"/>
      <c r="G87" s="18"/>
      <c r="H87" s="18"/>
      <c r="I87"/>
      <c r="J87"/>
      <c r="K87"/>
      <c r="L87"/>
      <c r="M87"/>
    </row>
    <row r="88" spans="1:15" s="10" customFormat="1" x14ac:dyDescent="0.25">
      <c r="A88" s="29" t="s">
        <v>9</v>
      </c>
      <c r="B88" s="26">
        <f>B87</f>
        <v>98</v>
      </c>
      <c r="C88" s="13">
        <f>C87</f>
        <v>68</v>
      </c>
      <c r="D88" s="26">
        <f>D87</f>
        <v>68</v>
      </c>
      <c r="E88" s="26">
        <f t="shared" ref="E88:F88" si="11">E87</f>
        <v>30</v>
      </c>
      <c r="F88" s="26">
        <f t="shared" si="11"/>
        <v>0</v>
      </c>
      <c r="G88" s="18"/>
      <c r="H88" s="18"/>
      <c r="I88"/>
      <c r="J88"/>
      <c r="K88"/>
      <c r="L88"/>
      <c r="M88"/>
      <c r="N88" s="18"/>
      <c r="O88" s="18"/>
    </row>
    <row r="89" spans="1:15" s="36" customFormat="1" x14ac:dyDescent="0.25">
      <c r="A89" s="39"/>
      <c r="B89" s="40"/>
      <c r="C89" s="49"/>
      <c r="D89" s="40"/>
      <c r="E89" s="40"/>
      <c r="F89" s="40"/>
      <c r="G89" s="8"/>
      <c r="H89" s="8"/>
      <c r="N89" s="8"/>
      <c r="O89" s="8"/>
    </row>
    <row r="90" spans="1:15" s="10" customFormat="1" x14ac:dyDescent="0.25">
      <c r="A90" s="46"/>
      <c r="B90" s="47"/>
      <c r="C90" s="50"/>
      <c r="D90" s="47"/>
      <c r="E90" s="47"/>
      <c r="F90" s="47"/>
      <c r="G90" s="48"/>
      <c r="H90" s="48"/>
      <c r="N90" s="18"/>
      <c r="O90" s="18"/>
    </row>
    <row r="91" spans="1:15" s="10" customFormat="1" ht="93" customHeight="1" x14ac:dyDescent="0.25">
      <c r="A91" s="41" t="s">
        <v>36</v>
      </c>
      <c r="B91" s="42" t="s">
        <v>2</v>
      </c>
      <c r="C91" s="43" t="s">
        <v>60</v>
      </c>
      <c r="D91" s="44" t="s">
        <v>60</v>
      </c>
      <c r="E91" s="51" t="s">
        <v>61</v>
      </c>
      <c r="F91" s="44" t="s">
        <v>61</v>
      </c>
      <c r="G91" s="45" t="s">
        <v>3</v>
      </c>
      <c r="H91" s="45" t="s">
        <v>4</v>
      </c>
      <c r="I91"/>
      <c r="J91"/>
      <c r="K91"/>
      <c r="L91"/>
      <c r="M91"/>
      <c r="N91" s="18"/>
    </row>
    <row r="92" spans="1:15" s="10" customFormat="1" x14ac:dyDescent="0.25">
      <c r="A92" s="14"/>
      <c r="B92" s="26"/>
      <c r="C92" s="19"/>
      <c r="D92" s="25"/>
      <c r="E92" s="13"/>
      <c r="F92" s="25"/>
      <c r="G92" s="16" t="s">
        <v>6</v>
      </c>
      <c r="H92" s="25"/>
      <c r="I92"/>
      <c r="J92"/>
      <c r="K92"/>
      <c r="L92"/>
      <c r="M92"/>
      <c r="N92" s="18"/>
    </row>
    <row r="93" spans="1:15" s="10" customFormat="1" x14ac:dyDescent="0.25">
      <c r="A93" s="27" t="s">
        <v>31</v>
      </c>
      <c r="B93" s="26"/>
      <c r="C93" s="13" t="s">
        <v>11</v>
      </c>
      <c r="D93" s="25"/>
      <c r="E93" s="13" t="s">
        <v>11</v>
      </c>
      <c r="F93" s="25"/>
      <c r="G93" s="31"/>
      <c r="H93" s="25"/>
      <c r="I93"/>
      <c r="J93"/>
      <c r="K93"/>
      <c r="L93"/>
      <c r="M93"/>
      <c r="N93" s="18"/>
    </row>
    <row r="94" spans="1:15" s="10" customFormat="1" x14ac:dyDescent="0.25">
      <c r="A94" s="28" t="s">
        <v>58</v>
      </c>
      <c r="B94" s="25">
        <f>C94+E94+G94+H94</f>
        <v>155</v>
      </c>
      <c r="C94" s="12">
        <f>D94</f>
        <v>82</v>
      </c>
      <c r="D94" s="26">
        <v>82</v>
      </c>
      <c r="E94" s="13">
        <f>F94</f>
        <v>52</v>
      </c>
      <c r="F94" s="26">
        <v>52</v>
      </c>
      <c r="G94" s="31">
        <v>21</v>
      </c>
      <c r="H94" s="25"/>
      <c r="I94"/>
      <c r="J94"/>
      <c r="K94"/>
      <c r="L94"/>
      <c r="M94"/>
      <c r="N94" s="18"/>
    </row>
    <row r="95" spans="1:15" s="10" customFormat="1" x14ac:dyDescent="0.25">
      <c r="A95" s="29" t="s">
        <v>9</v>
      </c>
      <c r="B95" s="26">
        <f>B94</f>
        <v>155</v>
      </c>
      <c r="C95" s="13">
        <f>C94</f>
        <v>82</v>
      </c>
      <c r="D95" s="26">
        <f>D94</f>
        <v>82</v>
      </c>
      <c r="E95" s="13">
        <f>E94</f>
        <v>52</v>
      </c>
      <c r="F95" s="26">
        <f t="shared" ref="F95:H95" si="12">F94</f>
        <v>52</v>
      </c>
      <c r="G95" s="26">
        <f t="shared" si="12"/>
        <v>21</v>
      </c>
      <c r="H95" s="26">
        <f t="shared" si="12"/>
        <v>0</v>
      </c>
      <c r="I95"/>
      <c r="J95"/>
      <c r="K95"/>
      <c r="L95"/>
      <c r="M95"/>
      <c r="N95" s="18"/>
      <c r="O95" s="18"/>
    </row>
    <row r="98" spans="1:1" x14ac:dyDescent="0.25">
      <c r="A98" s="1" t="s">
        <v>30</v>
      </c>
    </row>
  </sheetData>
  <mergeCells count="2">
    <mergeCell ref="A29:B29"/>
    <mergeCell ref="A45:C45"/>
  </mergeCells>
  <phoneticPr fontId="0" type="noConversion"/>
  <pageMargins left="0.7" right="0.7" top="0.75" bottom="0.75" header="0.3" footer="0.3"/>
  <pageSetup paperSize="5" orientation="portrait" r:id="rId1"/>
  <headerFooter>
    <oddHeader>&amp;C&amp;14CHAUTAUQUA COUNTY 2015 VILLAGE ELECTION RESULTS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view="pageLayout" topLeftCell="A60" zoomScaleNormal="100" workbookViewId="0">
      <selection activeCell="D74" sqref="D74"/>
    </sheetView>
  </sheetViews>
  <sheetFormatPr defaultRowHeight="15" x14ac:dyDescent="0.25"/>
  <cols>
    <col min="1" max="1" width="14.28515625" customWidth="1"/>
    <col min="2" max="13" width="7" customWidth="1"/>
  </cols>
  <sheetData>
    <row r="1" spans="1:12" ht="15.75" x14ac:dyDescent="0.25">
      <c r="A1" s="69"/>
      <c r="B1" s="69"/>
      <c r="C1" s="69"/>
      <c r="D1" s="18"/>
      <c r="E1" s="18"/>
      <c r="F1" s="18"/>
      <c r="G1" s="18"/>
      <c r="H1" s="18"/>
      <c r="I1" s="10"/>
      <c r="J1" s="10"/>
      <c r="K1" s="10"/>
      <c r="L1" s="10"/>
    </row>
    <row r="2" spans="1:12" ht="15.75" x14ac:dyDescent="0.25">
      <c r="A2" s="20" t="s">
        <v>0</v>
      </c>
      <c r="B2" s="18"/>
      <c r="C2" s="18"/>
      <c r="D2" s="18"/>
      <c r="E2" s="18"/>
      <c r="F2" s="18"/>
      <c r="G2" s="18"/>
      <c r="H2" s="18"/>
      <c r="I2" s="10"/>
      <c r="J2" s="10"/>
      <c r="K2" s="10"/>
      <c r="L2" s="10"/>
    </row>
    <row r="3" spans="1:12" ht="92.25" customHeight="1" x14ac:dyDescent="0.25">
      <c r="A3" s="28" t="s">
        <v>1</v>
      </c>
      <c r="B3" s="23" t="s">
        <v>2</v>
      </c>
      <c r="C3" s="19" t="s">
        <v>76</v>
      </c>
      <c r="D3" s="24" t="s">
        <v>35</v>
      </c>
      <c r="E3" s="24" t="s">
        <v>3</v>
      </c>
      <c r="F3" s="24" t="s">
        <v>4</v>
      </c>
      <c r="G3" s="18"/>
      <c r="H3" s="18"/>
      <c r="I3" s="10"/>
      <c r="J3" s="10"/>
      <c r="K3" s="10"/>
      <c r="L3" s="10"/>
    </row>
    <row r="4" spans="1:12" x14ac:dyDescent="0.25">
      <c r="A4" s="28"/>
      <c r="B4" s="25"/>
      <c r="C4" s="13"/>
      <c r="D4" s="25" t="s">
        <v>5</v>
      </c>
      <c r="E4" s="25" t="s">
        <v>6</v>
      </c>
      <c r="F4" s="25"/>
      <c r="G4" s="18"/>
      <c r="H4" s="18"/>
      <c r="I4" s="10"/>
      <c r="J4" s="10"/>
      <c r="K4" s="10"/>
      <c r="L4" s="10"/>
    </row>
    <row r="5" spans="1:12" x14ac:dyDescent="0.25">
      <c r="A5" s="3" t="s">
        <v>34</v>
      </c>
      <c r="B5" s="25"/>
      <c r="C5" s="9" t="s">
        <v>11</v>
      </c>
      <c r="D5" s="4" t="s">
        <v>19</v>
      </c>
      <c r="E5" s="25"/>
      <c r="F5" s="25"/>
      <c r="G5" s="18"/>
      <c r="H5" s="18"/>
      <c r="I5" s="10"/>
      <c r="J5" s="10"/>
      <c r="K5" s="10"/>
      <c r="L5" s="10"/>
    </row>
    <row r="6" spans="1:12" x14ac:dyDescent="0.25">
      <c r="A6" s="28" t="s">
        <v>8</v>
      </c>
      <c r="B6" s="25">
        <v>18</v>
      </c>
      <c r="C6" s="13">
        <v>17</v>
      </c>
      <c r="D6" s="25">
        <v>17</v>
      </c>
      <c r="E6" s="25">
        <v>1</v>
      </c>
      <c r="F6" s="25">
        <v>0</v>
      </c>
      <c r="G6" s="18"/>
      <c r="H6" s="18"/>
      <c r="I6" s="10"/>
      <c r="J6" s="10"/>
      <c r="K6" s="10"/>
      <c r="L6" s="10"/>
    </row>
    <row r="7" spans="1:12" x14ac:dyDescent="0.25">
      <c r="A7" s="5" t="s">
        <v>9</v>
      </c>
      <c r="B7" s="26">
        <f>D7+E7+F7</f>
        <v>18</v>
      </c>
      <c r="C7" s="13">
        <f>C6</f>
        <v>17</v>
      </c>
      <c r="D7" s="26">
        <f>D6</f>
        <v>17</v>
      </c>
      <c r="E7" s="26">
        <f>E6</f>
        <v>1</v>
      </c>
      <c r="F7" s="26">
        <f>F6</f>
        <v>0</v>
      </c>
      <c r="G7" s="18"/>
      <c r="H7" s="18"/>
      <c r="I7" s="10"/>
      <c r="J7" s="10"/>
      <c r="K7" s="10"/>
      <c r="L7" s="10"/>
    </row>
    <row r="8" spans="1:12" x14ac:dyDescent="0.25">
      <c r="A8" s="17"/>
      <c r="B8" s="18"/>
      <c r="C8" s="18"/>
      <c r="D8" s="18"/>
      <c r="E8" s="18"/>
      <c r="F8" s="18"/>
      <c r="G8" s="18"/>
      <c r="H8" s="18"/>
      <c r="I8" s="10"/>
      <c r="J8" s="10"/>
      <c r="K8" s="10"/>
      <c r="L8" s="10"/>
    </row>
    <row r="9" spans="1:12" ht="92.25" customHeight="1" x14ac:dyDescent="0.25">
      <c r="A9" s="30" t="s">
        <v>36</v>
      </c>
      <c r="B9" s="23" t="s">
        <v>2</v>
      </c>
      <c r="C9" s="19" t="s">
        <v>74</v>
      </c>
      <c r="D9" s="24" t="s">
        <v>37</v>
      </c>
      <c r="E9" s="19" t="s">
        <v>75</v>
      </c>
      <c r="F9" s="15" t="s">
        <v>38</v>
      </c>
      <c r="G9" s="24" t="s">
        <v>3</v>
      </c>
      <c r="H9" s="24" t="s">
        <v>4</v>
      </c>
      <c r="I9" s="10"/>
      <c r="J9" s="10"/>
      <c r="K9" s="10"/>
      <c r="L9" s="10"/>
    </row>
    <row r="10" spans="1:12" x14ac:dyDescent="0.25">
      <c r="A10" s="28"/>
      <c r="B10" s="25"/>
      <c r="C10" s="13"/>
      <c r="D10" s="25" t="s">
        <v>5</v>
      </c>
      <c r="E10" s="33"/>
      <c r="F10" s="25" t="s">
        <v>5</v>
      </c>
      <c r="G10" s="25" t="s">
        <v>6</v>
      </c>
      <c r="H10" s="25"/>
      <c r="I10" s="10"/>
      <c r="J10" s="10"/>
      <c r="K10" s="10"/>
      <c r="L10" s="10"/>
    </row>
    <row r="11" spans="1:12" x14ac:dyDescent="0.25">
      <c r="A11" s="27" t="s">
        <v>31</v>
      </c>
      <c r="B11" s="25"/>
      <c r="C11" s="13" t="s">
        <v>11</v>
      </c>
      <c r="D11" s="25" t="s">
        <v>12</v>
      </c>
      <c r="E11" s="34" t="s">
        <v>11</v>
      </c>
      <c r="F11" s="25" t="s">
        <v>13</v>
      </c>
      <c r="G11" s="25"/>
      <c r="H11" s="25"/>
      <c r="I11" s="10"/>
      <c r="J11" s="10"/>
      <c r="K11" s="10"/>
      <c r="L11" s="10"/>
    </row>
    <row r="12" spans="1:12" x14ac:dyDescent="0.25">
      <c r="A12" s="28" t="s">
        <v>8</v>
      </c>
      <c r="B12" s="25">
        <v>36</v>
      </c>
      <c r="C12" s="13">
        <v>15</v>
      </c>
      <c r="D12" s="25">
        <v>15</v>
      </c>
      <c r="E12" s="33">
        <v>12</v>
      </c>
      <c r="F12" s="25">
        <v>12</v>
      </c>
      <c r="G12" s="25">
        <v>0</v>
      </c>
      <c r="H12" s="25">
        <v>9</v>
      </c>
      <c r="I12" s="10"/>
      <c r="J12" s="10"/>
      <c r="K12" s="10"/>
      <c r="L12" s="10"/>
    </row>
    <row r="13" spans="1:12" x14ac:dyDescent="0.25">
      <c r="A13" s="29" t="s">
        <v>20</v>
      </c>
      <c r="B13" s="26">
        <f>C13+E13+G13+H13</f>
        <v>36</v>
      </c>
      <c r="C13" s="13">
        <f>C12</f>
        <v>15</v>
      </c>
      <c r="D13" s="26">
        <f>D12</f>
        <v>15</v>
      </c>
      <c r="E13" s="34">
        <f>E12</f>
        <v>12</v>
      </c>
      <c r="F13" s="26">
        <f t="shared" ref="F13" si="0">F12</f>
        <v>12</v>
      </c>
      <c r="G13" s="26">
        <v>0</v>
      </c>
      <c r="H13" s="26">
        <v>9</v>
      </c>
      <c r="I13" s="10"/>
      <c r="J13" s="10"/>
      <c r="K13" s="10"/>
      <c r="L13" s="10"/>
    </row>
    <row r="14" spans="1:12" x14ac:dyDescent="0.25">
      <c r="A14" s="17"/>
      <c r="B14" s="18"/>
      <c r="C14" s="18"/>
      <c r="D14" s="18"/>
      <c r="E14" s="18"/>
      <c r="F14" s="18"/>
      <c r="G14" s="18"/>
      <c r="H14" s="18"/>
      <c r="I14" s="10"/>
      <c r="J14" s="10"/>
      <c r="K14" s="10"/>
      <c r="L14" s="10"/>
    </row>
    <row r="15" spans="1:12" ht="92.25" customHeight="1" x14ac:dyDescent="0.25">
      <c r="A15" s="30" t="s">
        <v>51</v>
      </c>
      <c r="B15" s="23" t="s">
        <v>2</v>
      </c>
      <c r="C15" s="15" t="s">
        <v>68</v>
      </c>
      <c r="D15" s="24" t="s">
        <v>52</v>
      </c>
      <c r="E15" s="24" t="s">
        <v>4</v>
      </c>
      <c r="F15" s="22"/>
      <c r="G15" s="8"/>
      <c r="H15" s="18"/>
      <c r="I15" s="10"/>
      <c r="J15" s="10"/>
      <c r="K15" s="10"/>
      <c r="L15" s="10"/>
    </row>
    <row r="16" spans="1:12" x14ac:dyDescent="0.25">
      <c r="A16" s="27" t="s">
        <v>7</v>
      </c>
      <c r="B16" s="26"/>
      <c r="C16" s="31"/>
      <c r="D16" s="25"/>
      <c r="E16" s="25"/>
      <c r="F16" s="8"/>
      <c r="G16" s="8"/>
      <c r="H16" s="18"/>
      <c r="I16" s="10"/>
      <c r="J16" s="10"/>
      <c r="K16" s="10"/>
      <c r="L16" s="10"/>
    </row>
    <row r="17" spans="1:14" x14ac:dyDescent="0.25">
      <c r="A17" s="28" t="s">
        <v>8</v>
      </c>
      <c r="B17" s="25">
        <v>18</v>
      </c>
      <c r="C17" s="31">
        <v>16</v>
      </c>
      <c r="D17" s="25">
        <v>0</v>
      </c>
      <c r="E17" s="25">
        <v>2</v>
      </c>
      <c r="F17" s="8"/>
      <c r="G17" s="8"/>
      <c r="H17" s="18"/>
      <c r="I17" s="10"/>
      <c r="J17" s="10"/>
      <c r="K17" s="10"/>
      <c r="L17" s="10"/>
    </row>
    <row r="18" spans="1:14" x14ac:dyDescent="0.25">
      <c r="A18" s="29" t="s">
        <v>9</v>
      </c>
      <c r="B18" s="26">
        <f>SUM(C18:E18)</f>
        <v>18</v>
      </c>
      <c r="C18" s="26">
        <f t="shared" ref="C18:E18" si="1">C17</f>
        <v>16</v>
      </c>
      <c r="D18" s="26">
        <f t="shared" si="1"/>
        <v>0</v>
      </c>
      <c r="E18" s="26">
        <f t="shared" si="1"/>
        <v>2</v>
      </c>
      <c r="F18" s="8"/>
      <c r="G18" s="8"/>
      <c r="H18" s="18"/>
      <c r="I18" s="10"/>
      <c r="J18" s="10"/>
      <c r="K18" s="10"/>
      <c r="L18" s="10"/>
    </row>
    <row r="19" spans="1:14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4" ht="15.75" x14ac:dyDescent="0.25">
      <c r="A20" s="37" t="s">
        <v>21</v>
      </c>
      <c r="B20" s="7"/>
      <c r="C20" s="7"/>
      <c r="D20" s="18"/>
      <c r="E20" s="18"/>
      <c r="F20" s="18"/>
      <c r="G20" s="18"/>
      <c r="H20" s="18"/>
      <c r="I20" s="10"/>
      <c r="J20" s="10"/>
      <c r="K20" s="10"/>
      <c r="L20" s="10"/>
    </row>
    <row r="21" spans="1:14" x14ac:dyDescent="0.25">
      <c r="A21" s="17"/>
      <c r="B21" s="18"/>
      <c r="C21" s="18"/>
      <c r="D21" s="18"/>
      <c r="E21" s="18"/>
      <c r="F21" s="18"/>
      <c r="G21" s="18"/>
      <c r="H21" s="18"/>
      <c r="I21" s="10"/>
      <c r="J21" s="10"/>
      <c r="K21" s="10"/>
      <c r="L21" s="10"/>
    </row>
    <row r="22" spans="1:14" ht="92.25" customHeight="1" x14ac:dyDescent="0.25">
      <c r="A22" s="30" t="s">
        <v>36</v>
      </c>
      <c r="B22" s="23" t="s">
        <v>2</v>
      </c>
      <c r="C22" s="19" t="s">
        <v>69</v>
      </c>
      <c r="D22" s="24" t="s">
        <v>39</v>
      </c>
      <c r="E22" s="19" t="s">
        <v>70</v>
      </c>
      <c r="F22" s="15" t="s">
        <v>40</v>
      </c>
      <c r="G22" s="24" t="s">
        <v>3</v>
      </c>
      <c r="H22" s="24" t="s">
        <v>4</v>
      </c>
      <c r="I22" s="10"/>
      <c r="J22" s="10"/>
      <c r="K22" s="10"/>
      <c r="L22" s="10"/>
    </row>
    <row r="23" spans="1:14" x14ac:dyDescent="0.25">
      <c r="A23" s="2"/>
      <c r="B23" s="25"/>
      <c r="C23" s="12"/>
      <c r="D23" s="25" t="s">
        <v>5</v>
      </c>
      <c r="E23" s="12"/>
      <c r="F23" s="16" t="s">
        <v>5</v>
      </c>
      <c r="G23" s="25" t="s">
        <v>6</v>
      </c>
      <c r="H23" s="25"/>
      <c r="I23" s="10"/>
      <c r="J23" s="10"/>
      <c r="K23" s="10"/>
      <c r="L23" s="10"/>
    </row>
    <row r="24" spans="1:14" x14ac:dyDescent="0.25">
      <c r="A24" s="27" t="s">
        <v>31</v>
      </c>
      <c r="B24" s="25"/>
      <c r="C24" s="13" t="s">
        <v>11</v>
      </c>
      <c r="D24" s="25" t="s">
        <v>19</v>
      </c>
      <c r="E24" s="13" t="s">
        <v>11</v>
      </c>
      <c r="F24" s="16" t="s">
        <v>12</v>
      </c>
      <c r="G24" s="24"/>
      <c r="H24" s="24"/>
      <c r="I24" s="10"/>
      <c r="J24" s="10"/>
      <c r="K24" s="10"/>
      <c r="L24" s="10"/>
    </row>
    <row r="25" spans="1:14" x14ac:dyDescent="0.25">
      <c r="A25" s="28" t="s">
        <v>22</v>
      </c>
      <c r="B25" s="25">
        <v>40</v>
      </c>
      <c r="C25" s="12">
        <v>16</v>
      </c>
      <c r="D25" s="25">
        <v>16</v>
      </c>
      <c r="E25" s="13">
        <v>17</v>
      </c>
      <c r="F25" s="16">
        <v>17</v>
      </c>
      <c r="G25" s="25">
        <v>5</v>
      </c>
      <c r="H25" s="25">
        <v>2</v>
      </c>
      <c r="I25" s="10"/>
      <c r="J25" s="10"/>
      <c r="K25" s="10"/>
      <c r="L25" s="10"/>
    </row>
    <row r="26" spans="1:14" x14ac:dyDescent="0.25">
      <c r="A26" s="29" t="s">
        <v>20</v>
      </c>
      <c r="B26" s="26">
        <f>C26+E26+G26+H26</f>
        <v>40</v>
      </c>
      <c r="C26" s="13">
        <f>C25</f>
        <v>16</v>
      </c>
      <c r="D26" s="26">
        <f>D25</f>
        <v>16</v>
      </c>
      <c r="E26" s="13">
        <f>E25</f>
        <v>17</v>
      </c>
      <c r="F26" s="31">
        <f>F25</f>
        <v>17</v>
      </c>
      <c r="G26" s="31">
        <f t="shared" ref="G26:H26" si="2">G25</f>
        <v>5</v>
      </c>
      <c r="H26" s="31">
        <f t="shared" si="2"/>
        <v>2</v>
      </c>
      <c r="I26" s="10"/>
      <c r="J26" s="10"/>
      <c r="K26" s="10"/>
      <c r="L26" s="10"/>
    </row>
    <row r="27" spans="1:14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4" s="10" customFormat="1" ht="15.75" x14ac:dyDescent="0.25">
      <c r="A28" s="38" t="s">
        <v>23</v>
      </c>
      <c r="B28" s="38"/>
      <c r="C28" s="59"/>
    </row>
    <row r="29" spans="1:14" x14ac:dyDescent="0.25">
      <c r="A29" s="17"/>
      <c r="B29" s="18"/>
      <c r="C29" s="18"/>
      <c r="D29" s="18"/>
      <c r="E29" s="10"/>
      <c r="F29" s="10"/>
      <c r="G29" s="10"/>
      <c r="H29" s="10"/>
      <c r="I29" s="10"/>
      <c r="J29" s="10"/>
      <c r="K29" s="10"/>
      <c r="L29" s="10"/>
    </row>
    <row r="30" spans="1:14" ht="92.25" customHeight="1" x14ac:dyDescent="0.25">
      <c r="A30" s="30" t="s">
        <v>10</v>
      </c>
      <c r="B30" s="23" t="s">
        <v>2</v>
      </c>
      <c r="C30" s="60" t="s">
        <v>67</v>
      </c>
      <c r="D30" s="58" t="s">
        <v>66</v>
      </c>
      <c r="E30" s="58" t="s">
        <v>3</v>
      </c>
      <c r="F30" s="15" t="s">
        <v>4</v>
      </c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14"/>
      <c r="B31" s="26"/>
      <c r="C31" s="34"/>
      <c r="D31" s="31"/>
      <c r="E31" s="25" t="s">
        <v>6</v>
      </c>
      <c r="F31" s="25"/>
      <c r="G31" s="10"/>
      <c r="H31" s="10"/>
      <c r="I31" s="10"/>
      <c r="J31" s="10"/>
      <c r="K31" s="10"/>
      <c r="L31" s="10"/>
      <c r="M31" s="10"/>
      <c r="N31" s="10"/>
    </row>
    <row r="32" spans="1:14" x14ac:dyDescent="0.25">
      <c r="A32" s="27" t="s">
        <v>7</v>
      </c>
      <c r="B32" s="10"/>
      <c r="C32" s="64"/>
      <c r="D32" s="67"/>
      <c r="E32" s="25"/>
      <c r="F32" s="25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28" t="s">
        <v>24</v>
      </c>
      <c r="B33" s="25">
        <v>34</v>
      </c>
      <c r="C33" s="33">
        <v>17</v>
      </c>
      <c r="D33" s="16">
        <v>10</v>
      </c>
      <c r="E33" s="25">
        <v>10</v>
      </c>
      <c r="F33" s="25">
        <v>0</v>
      </c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29" t="s">
        <v>9</v>
      </c>
      <c r="B34" s="26">
        <f>B33</f>
        <v>34</v>
      </c>
      <c r="C34" s="34">
        <v>17</v>
      </c>
      <c r="D34" s="31">
        <v>10</v>
      </c>
      <c r="E34" s="26">
        <v>7</v>
      </c>
      <c r="F34" s="26">
        <f>F33</f>
        <v>0</v>
      </c>
      <c r="G34" s="10"/>
      <c r="H34" s="10"/>
      <c r="I34" s="10"/>
      <c r="J34" s="10"/>
      <c r="K34" s="10"/>
      <c r="L34" s="10"/>
      <c r="M34" s="10"/>
      <c r="N34" s="10"/>
    </row>
    <row r="35" spans="1:14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4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4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4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4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4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4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4" ht="15.75" x14ac:dyDescent="0.25">
      <c r="A43" s="20" t="s">
        <v>25</v>
      </c>
      <c r="B43" s="21"/>
      <c r="C43" s="18"/>
      <c r="D43" s="18"/>
      <c r="E43" s="18"/>
      <c r="F43" s="18"/>
      <c r="G43" s="18"/>
      <c r="H43" s="18"/>
      <c r="I43" s="10"/>
      <c r="J43" s="10"/>
      <c r="K43" s="10"/>
      <c r="L43" s="10"/>
    </row>
    <row r="44" spans="1:14" x14ac:dyDescent="0.25">
      <c r="A44" s="17"/>
      <c r="B44" s="18"/>
      <c r="C44" s="18"/>
      <c r="D44" s="18"/>
      <c r="E44" s="18"/>
      <c r="F44" s="18"/>
      <c r="G44" s="18"/>
      <c r="H44" s="18"/>
      <c r="I44" s="10"/>
      <c r="J44" s="10"/>
      <c r="K44" s="10"/>
      <c r="L44" s="10"/>
    </row>
    <row r="45" spans="1:14" ht="95.25" x14ac:dyDescent="0.25">
      <c r="A45" s="30" t="s">
        <v>1</v>
      </c>
      <c r="B45" s="23" t="s">
        <v>2</v>
      </c>
      <c r="C45" s="19" t="s">
        <v>64</v>
      </c>
      <c r="D45" s="15" t="s">
        <v>41</v>
      </c>
      <c r="E45" s="15" t="s">
        <v>3</v>
      </c>
      <c r="F45" s="58" t="s">
        <v>4</v>
      </c>
      <c r="G45" s="22"/>
      <c r="H45" s="22"/>
      <c r="I45" s="10"/>
      <c r="J45" s="10"/>
      <c r="K45" s="10"/>
      <c r="L45" s="10"/>
    </row>
    <row r="46" spans="1:14" x14ac:dyDescent="0.25">
      <c r="A46" s="14"/>
      <c r="B46" s="26"/>
      <c r="C46" s="19"/>
      <c r="D46" s="25" t="s">
        <v>33</v>
      </c>
      <c r="E46" s="25" t="s">
        <v>6</v>
      </c>
      <c r="F46" s="25"/>
      <c r="G46" s="18"/>
      <c r="H46" s="18"/>
      <c r="I46" s="10"/>
      <c r="J46" s="10"/>
      <c r="K46" s="10"/>
      <c r="L46" s="10"/>
    </row>
    <row r="47" spans="1:14" x14ac:dyDescent="0.25">
      <c r="A47" s="27" t="s">
        <v>34</v>
      </c>
      <c r="B47" s="26"/>
      <c r="C47" s="13" t="s">
        <v>11</v>
      </c>
      <c r="D47" s="25" t="s">
        <v>16</v>
      </c>
      <c r="E47" s="25"/>
      <c r="F47" s="25"/>
      <c r="G47" s="18"/>
      <c r="H47" s="18"/>
      <c r="I47" s="10"/>
      <c r="J47" s="10"/>
      <c r="K47" s="10"/>
      <c r="L47" s="10"/>
    </row>
    <row r="48" spans="1:14" x14ac:dyDescent="0.25">
      <c r="A48" s="28" t="s">
        <v>26</v>
      </c>
      <c r="B48" s="25">
        <v>119</v>
      </c>
      <c r="C48" s="13">
        <v>79</v>
      </c>
      <c r="D48" s="25">
        <v>79</v>
      </c>
      <c r="E48" s="25">
        <v>8</v>
      </c>
      <c r="F48" s="25">
        <v>32</v>
      </c>
      <c r="G48" s="18"/>
      <c r="H48" s="18"/>
      <c r="I48" s="10"/>
      <c r="J48" s="10"/>
      <c r="K48" s="10"/>
      <c r="L48" s="10"/>
    </row>
    <row r="49" spans="1:13" x14ac:dyDescent="0.25">
      <c r="A49" s="29" t="s">
        <v>9</v>
      </c>
      <c r="B49" s="26">
        <f>B48</f>
        <v>119</v>
      </c>
      <c r="C49" s="13">
        <f>C48</f>
        <v>79</v>
      </c>
      <c r="D49" s="26">
        <f>D48</f>
        <v>79</v>
      </c>
      <c r="E49" s="26">
        <f t="shared" ref="E49:F49" si="3">E48</f>
        <v>8</v>
      </c>
      <c r="F49" s="26">
        <f t="shared" si="3"/>
        <v>32</v>
      </c>
      <c r="G49" s="18"/>
      <c r="H49" s="18"/>
      <c r="I49" s="10"/>
      <c r="J49" s="10"/>
      <c r="K49" s="10"/>
      <c r="L49" s="10"/>
    </row>
    <row r="50" spans="1:13" x14ac:dyDescent="0.25">
      <c r="A50" s="17"/>
      <c r="B50" s="18"/>
      <c r="C50" s="18"/>
      <c r="D50" s="18"/>
      <c r="E50" s="18"/>
      <c r="F50" s="18"/>
      <c r="G50" s="18"/>
      <c r="H50" s="18"/>
      <c r="I50" s="10"/>
      <c r="J50" s="10"/>
      <c r="K50" s="10"/>
      <c r="L50" s="10"/>
    </row>
    <row r="51" spans="1:13" ht="100.5" customHeight="1" x14ac:dyDescent="0.25">
      <c r="A51" s="30" t="s">
        <v>36</v>
      </c>
      <c r="B51" s="23" t="s">
        <v>2</v>
      </c>
      <c r="C51" s="19" t="s">
        <v>42</v>
      </c>
      <c r="D51" s="15" t="s">
        <v>42</v>
      </c>
      <c r="E51" s="60" t="s">
        <v>63</v>
      </c>
      <c r="F51" s="15" t="s">
        <v>43</v>
      </c>
      <c r="G51" s="60" t="s">
        <v>65</v>
      </c>
      <c r="H51" s="24" t="s">
        <v>3</v>
      </c>
      <c r="I51" s="24" t="s">
        <v>4</v>
      </c>
      <c r="J51" s="10"/>
      <c r="K51" s="10"/>
      <c r="L51" s="10"/>
      <c r="M51" s="10"/>
    </row>
    <row r="52" spans="1:13" x14ac:dyDescent="0.25">
      <c r="A52" s="14"/>
      <c r="B52" s="26"/>
      <c r="C52" s="19"/>
      <c r="D52" s="25" t="s">
        <v>33</v>
      </c>
      <c r="E52" s="13"/>
      <c r="F52" s="25" t="s">
        <v>45</v>
      </c>
      <c r="G52" s="33"/>
      <c r="H52" s="16" t="s">
        <v>6</v>
      </c>
      <c r="I52" s="25"/>
      <c r="J52" s="10"/>
      <c r="K52" s="10"/>
      <c r="L52" s="10"/>
      <c r="M52" s="10"/>
    </row>
    <row r="53" spans="1:13" x14ac:dyDescent="0.25">
      <c r="A53" s="27" t="s">
        <v>31</v>
      </c>
      <c r="B53" s="26"/>
      <c r="C53" s="13" t="s">
        <v>11</v>
      </c>
      <c r="D53" s="25" t="s">
        <v>18</v>
      </c>
      <c r="E53" s="13"/>
      <c r="F53" s="25" t="s">
        <v>44</v>
      </c>
      <c r="G53" s="33"/>
      <c r="H53" s="31"/>
      <c r="I53" s="25"/>
      <c r="J53" s="10"/>
      <c r="K53" s="10"/>
      <c r="L53" s="10"/>
      <c r="M53" s="10"/>
    </row>
    <row r="54" spans="1:13" x14ac:dyDescent="0.25">
      <c r="A54" s="28" t="s">
        <v>26</v>
      </c>
      <c r="B54" s="25">
        <v>238</v>
      </c>
      <c r="C54" s="12">
        <v>60</v>
      </c>
      <c r="D54" s="26">
        <v>60</v>
      </c>
      <c r="E54" s="13">
        <v>79</v>
      </c>
      <c r="F54" s="26">
        <v>79</v>
      </c>
      <c r="G54" s="34">
        <v>61</v>
      </c>
      <c r="H54" s="31">
        <v>3</v>
      </c>
      <c r="I54" s="25">
        <v>35</v>
      </c>
      <c r="J54" s="10"/>
      <c r="K54" s="10"/>
      <c r="L54" s="10"/>
      <c r="M54" s="10"/>
    </row>
    <row r="55" spans="1:13" x14ac:dyDescent="0.25">
      <c r="A55" s="29" t="s">
        <v>9</v>
      </c>
      <c r="B55" s="26">
        <f>B54</f>
        <v>238</v>
      </c>
      <c r="C55" s="13">
        <f>C54</f>
        <v>60</v>
      </c>
      <c r="D55" s="26">
        <f>D54</f>
        <v>60</v>
      </c>
      <c r="E55" s="13">
        <f>E54</f>
        <v>79</v>
      </c>
      <c r="F55" s="26">
        <f t="shared" ref="F55:I55" si="4">F54</f>
        <v>79</v>
      </c>
      <c r="G55" s="34">
        <v>61</v>
      </c>
      <c r="H55" s="26">
        <f t="shared" si="4"/>
        <v>3</v>
      </c>
      <c r="I55" s="26">
        <f t="shared" si="4"/>
        <v>35</v>
      </c>
      <c r="J55" s="10"/>
      <c r="K55" s="10"/>
      <c r="L55" s="10"/>
      <c r="M55" s="10"/>
    </row>
    <row r="56" spans="1:13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3" ht="15.75" x14ac:dyDescent="0.25">
      <c r="A57" s="37" t="s">
        <v>27</v>
      </c>
      <c r="B57" s="21"/>
      <c r="C57" s="21"/>
      <c r="D57" s="18"/>
      <c r="E57" s="18"/>
      <c r="F57" s="18"/>
      <c r="G57" s="18"/>
      <c r="H57" s="18"/>
      <c r="I57" s="18"/>
      <c r="J57" s="18"/>
      <c r="K57" s="18"/>
      <c r="L57" s="18"/>
    </row>
    <row r="58" spans="1:13" x14ac:dyDescent="0.25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3" ht="92.25" customHeight="1" x14ac:dyDescent="0.25">
      <c r="A59" s="30" t="s">
        <v>1</v>
      </c>
      <c r="B59" s="23" t="s">
        <v>2</v>
      </c>
      <c r="C59" s="19" t="s">
        <v>73</v>
      </c>
      <c r="D59" s="15" t="s">
        <v>46</v>
      </c>
      <c r="E59" s="15" t="s">
        <v>46</v>
      </c>
      <c r="F59" s="19" t="s">
        <v>47</v>
      </c>
      <c r="G59" s="24" t="s">
        <v>47</v>
      </c>
      <c r="H59" s="24" t="s">
        <v>3</v>
      </c>
      <c r="I59" s="15" t="s">
        <v>4</v>
      </c>
      <c r="J59" s="10"/>
      <c r="K59" s="10"/>
      <c r="L59" s="10"/>
    </row>
    <row r="60" spans="1:13" x14ac:dyDescent="0.25">
      <c r="A60" s="14"/>
      <c r="B60" s="26"/>
      <c r="C60" s="19"/>
      <c r="D60" s="25" t="s">
        <v>14</v>
      </c>
      <c r="E60" s="16" t="s">
        <v>28</v>
      </c>
      <c r="F60" s="12"/>
      <c r="G60" s="25" t="s">
        <v>5</v>
      </c>
      <c r="H60" s="25" t="s">
        <v>6</v>
      </c>
      <c r="I60" s="11"/>
      <c r="J60" s="10"/>
      <c r="K60" s="10"/>
      <c r="L60" s="10"/>
    </row>
    <row r="61" spans="1:13" x14ac:dyDescent="0.25">
      <c r="A61" s="27" t="s">
        <v>34</v>
      </c>
      <c r="B61" s="26"/>
      <c r="C61" s="13" t="s">
        <v>11</v>
      </c>
      <c r="D61" s="25" t="s">
        <v>15</v>
      </c>
      <c r="E61" s="16" t="s">
        <v>16</v>
      </c>
      <c r="F61" s="13" t="s">
        <v>11</v>
      </c>
      <c r="G61" s="25" t="s">
        <v>19</v>
      </c>
      <c r="H61" s="25"/>
      <c r="I61" s="11"/>
      <c r="J61" s="10"/>
      <c r="K61" s="10"/>
      <c r="L61" s="10"/>
    </row>
    <row r="62" spans="1:13" x14ac:dyDescent="0.25">
      <c r="A62" s="28" t="s">
        <v>29</v>
      </c>
      <c r="B62" s="25">
        <v>587</v>
      </c>
      <c r="C62" s="13">
        <v>350</v>
      </c>
      <c r="D62" s="25">
        <v>298</v>
      </c>
      <c r="E62" s="16">
        <v>52</v>
      </c>
      <c r="F62" s="12">
        <v>224</v>
      </c>
      <c r="G62" s="25">
        <v>224</v>
      </c>
      <c r="H62" s="25">
        <v>2</v>
      </c>
      <c r="I62" s="25">
        <v>11</v>
      </c>
      <c r="J62" s="10"/>
      <c r="K62" s="10"/>
      <c r="L62" s="10"/>
    </row>
    <row r="63" spans="1:13" x14ac:dyDescent="0.25">
      <c r="A63" s="29" t="s">
        <v>9</v>
      </c>
      <c r="B63" s="26">
        <f>B62</f>
        <v>587</v>
      </c>
      <c r="C63" s="13">
        <f>C62</f>
        <v>350</v>
      </c>
      <c r="D63" s="26">
        <f>D62</f>
        <v>298</v>
      </c>
      <c r="E63" s="26">
        <f>E62</f>
        <v>52</v>
      </c>
      <c r="F63" s="13">
        <f>F62</f>
        <v>224</v>
      </c>
      <c r="G63" s="26">
        <f t="shared" ref="G63:H63" si="5">G62</f>
        <v>224</v>
      </c>
      <c r="H63" s="26">
        <f t="shared" si="5"/>
        <v>2</v>
      </c>
      <c r="I63" s="26">
        <v>11</v>
      </c>
      <c r="J63" s="10"/>
      <c r="K63" s="10"/>
      <c r="L63" s="10"/>
    </row>
    <row r="64" spans="1:13" x14ac:dyDescent="0.25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3" ht="92.25" customHeight="1" x14ac:dyDescent="0.25">
      <c r="A65" s="30" t="s">
        <v>10</v>
      </c>
      <c r="B65" s="23" t="s">
        <v>2</v>
      </c>
      <c r="C65" s="19" t="s">
        <v>71</v>
      </c>
      <c r="D65" s="15" t="s">
        <v>48</v>
      </c>
      <c r="E65" s="15" t="s">
        <v>48</v>
      </c>
      <c r="F65" s="19" t="s">
        <v>72</v>
      </c>
      <c r="G65" s="24" t="s">
        <v>49</v>
      </c>
      <c r="H65" s="24" t="s">
        <v>49</v>
      </c>
      <c r="I65" s="62" t="s">
        <v>50</v>
      </c>
      <c r="J65" s="15" t="s">
        <v>50</v>
      </c>
      <c r="K65" s="15" t="s">
        <v>78</v>
      </c>
      <c r="L65" s="15" t="s">
        <v>3</v>
      </c>
      <c r="M65" s="15" t="s">
        <v>4</v>
      </c>
    </row>
    <row r="66" spans="1:13" x14ac:dyDescent="0.25">
      <c r="A66" s="14"/>
      <c r="B66" s="26"/>
      <c r="C66" s="19"/>
      <c r="D66" s="25" t="s">
        <v>14</v>
      </c>
      <c r="E66" s="16" t="s">
        <v>28</v>
      </c>
      <c r="F66" s="12"/>
      <c r="G66" s="25" t="s">
        <v>14</v>
      </c>
      <c r="H66" s="25" t="s">
        <v>5</v>
      </c>
      <c r="I66" s="13"/>
      <c r="J66" s="16" t="s">
        <v>5</v>
      </c>
      <c r="K66" s="25" t="s">
        <v>6</v>
      </c>
      <c r="L66" s="25" t="s">
        <v>6</v>
      </c>
      <c r="M66" s="68"/>
    </row>
    <row r="67" spans="1:13" x14ac:dyDescent="0.25">
      <c r="A67" s="27" t="s">
        <v>31</v>
      </c>
      <c r="B67" s="26"/>
      <c r="C67" s="13" t="s">
        <v>11</v>
      </c>
      <c r="D67" s="25" t="s">
        <v>17</v>
      </c>
      <c r="E67" s="16" t="s">
        <v>18</v>
      </c>
      <c r="F67" s="13" t="s">
        <v>11</v>
      </c>
      <c r="G67" s="25" t="s">
        <v>32</v>
      </c>
      <c r="H67" s="25" t="s">
        <v>13</v>
      </c>
      <c r="I67" s="13" t="s">
        <v>11</v>
      </c>
      <c r="J67" s="16" t="s">
        <v>12</v>
      </c>
      <c r="K67" s="25"/>
      <c r="L67" s="11"/>
      <c r="M67" s="25"/>
    </row>
    <row r="68" spans="1:13" x14ac:dyDescent="0.25">
      <c r="A68" s="28" t="s">
        <v>29</v>
      </c>
      <c r="B68" s="25">
        <v>1174</v>
      </c>
      <c r="C68" s="13">
        <v>401</v>
      </c>
      <c r="D68" s="25">
        <v>318</v>
      </c>
      <c r="E68" s="16">
        <v>83</v>
      </c>
      <c r="F68" s="12">
        <v>476</v>
      </c>
      <c r="G68" s="25">
        <v>284</v>
      </c>
      <c r="H68" s="25">
        <v>192</v>
      </c>
      <c r="I68" s="13">
        <v>207</v>
      </c>
      <c r="J68" s="16">
        <v>207</v>
      </c>
      <c r="K68" s="25">
        <v>30</v>
      </c>
      <c r="L68" s="25">
        <v>1</v>
      </c>
      <c r="M68" s="25">
        <v>59</v>
      </c>
    </row>
    <row r="69" spans="1:13" x14ac:dyDescent="0.25">
      <c r="A69" s="29" t="s">
        <v>9</v>
      </c>
      <c r="B69" s="26">
        <v>1174</v>
      </c>
      <c r="C69" s="13">
        <f>C68</f>
        <v>401</v>
      </c>
      <c r="D69" s="26">
        <f>D68</f>
        <v>318</v>
      </c>
      <c r="E69" s="26">
        <f>E68</f>
        <v>83</v>
      </c>
      <c r="F69" s="13">
        <f>F68</f>
        <v>476</v>
      </c>
      <c r="G69" s="26">
        <f t="shared" ref="G69:H69" si="6">G68</f>
        <v>284</v>
      </c>
      <c r="H69" s="26">
        <f t="shared" si="6"/>
        <v>192</v>
      </c>
      <c r="I69" s="13">
        <f>I68</f>
        <v>207</v>
      </c>
      <c r="J69" s="26">
        <f t="shared" ref="J69" si="7">J68</f>
        <v>207</v>
      </c>
      <c r="K69" s="26">
        <v>30</v>
      </c>
      <c r="L69" s="26">
        <v>1</v>
      </c>
      <c r="M69" s="26">
        <v>59</v>
      </c>
    </row>
    <row r="73" spans="1:13" x14ac:dyDescent="0.25">
      <c r="A73" t="s">
        <v>77</v>
      </c>
    </row>
  </sheetData>
  <mergeCells count="1">
    <mergeCell ref="A1:C1"/>
  </mergeCells>
  <pageMargins left="0" right="0" top="0.5" bottom="0.75" header="0.3" footer="0.3"/>
  <pageSetup paperSize="5" orientation="portrait" r:id="rId1"/>
  <headerFooter>
    <oddHeader>&amp;C&amp;14 2015 VILLAGE ELECTION RESULTS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 Election Night</vt:lpstr>
      <vt:lpstr>2015 Village Historical Results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Babcock, Chelsea</cp:lastModifiedBy>
  <cp:lastPrinted>2015-03-26T13:39:32Z</cp:lastPrinted>
  <dcterms:created xsi:type="dcterms:W3CDTF">2014-01-22T15:22:08Z</dcterms:created>
  <dcterms:modified xsi:type="dcterms:W3CDTF">2019-09-09T20:24:03Z</dcterms:modified>
</cp:coreProperties>
</file>